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5580" windowHeight="7500" activeTab="2" xr2:uid="{00000000-000D-0000-FFFF-FFFF00000000}"/>
  </bookViews>
  <sheets>
    <sheet name="1D Standings" sheetId="1" r:id="rId1"/>
    <sheet name="2D Standings" sheetId="2" r:id="rId2"/>
    <sheet name="3D Standings" sheetId="3" r:id="rId3"/>
  </sheets>
  <calcPr calcId="171027"/>
</workbook>
</file>

<file path=xl/calcChain.xml><?xml version="1.0" encoding="utf-8"?>
<calcChain xmlns="http://schemas.openxmlformats.org/spreadsheetml/2006/main">
  <c r="BA44" i="3" l="1"/>
  <c r="BA74" i="3"/>
  <c r="BA109" i="3"/>
  <c r="BA101" i="3"/>
  <c r="BA43" i="3"/>
  <c r="BA110" i="3"/>
  <c r="BA111" i="3"/>
  <c r="BA108" i="3"/>
  <c r="BA104" i="3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2" i="3"/>
  <c r="BA23" i="3"/>
  <c r="BA24" i="3"/>
  <c r="BA25" i="3"/>
  <c r="BA27" i="3"/>
  <c r="BA26" i="3"/>
  <c r="BA28" i="3"/>
  <c r="BA29" i="3"/>
  <c r="BA30" i="3"/>
  <c r="BA31" i="3"/>
  <c r="BA32" i="3"/>
  <c r="BA36" i="3"/>
  <c r="BA35" i="3"/>
  <c r="BA34" i="3"/>
  <c r="BA37" i="3"/>
  <c r="BA21" i="3"/>
  <c r="BA38" i="3"/>
  <c r="BA39" i="3"/>
  <c r="BA40" i="3"/>
  <c r="BA42" i="3"/>
  <c r="BA41" i="3"/>
  <c r="BA45" i="3"/>
  <c r="BA47" i="3"/>
  <c r="BA46" i="3"/>
  <c r="BA51" i="3"/>
  <c r="BA50" i="3"/>
  <c r="BA49" i="3"/>
  <c r="BA48" i="3"/>
  <c r="BA52" i="3"/>
  <c r="BA53" i="3"/>
  <c r="BA54" i="3"/>
  <c r="BA55" i="3"/>
  <c r="BA56" i="3"/>
  <c r="BA60" i="3"/>
  <c r="BA58" i="3"/>
  <c r="BA57" i="3"/>
  <c r="BA59" i="3"/>
  <c r="BA62" i="3"/>
  <c r="BA61" i="3"/>
  <c r="BA64" i="3"/>
  <c r="BA63" i="3"/>
  <c r="BA65" i="3"/>
  <c r="BA68" i="3"/>
  <c r="BA67" i="3"/>
  <c r="BA66" i="3"/>
  <c r="BA69" i="3"/>
  <c r="BA70" i="3"/>
  <c r="BA71" i="3"/>
  <c r="BA72" i="3"/>
  <c r="BA73" i="3"/>
  <c r="BA76" i="3"/>
  <c r="BA75" i="3"/>
  <c r="BA77" i="3"/>
  <c r="BA78" i="3"/>
  <c r="BA79" i="3"/>
  <c r="BA80" i="3"/>
  <c r="BA81" i="3"/>
  <c r="BA82" i="3"/>
  <c r="BA83" i="3"/>
  <c r="BA84" i="3"/>
  <c r="BA85" i="3"/>
  <c r="BA87" i="3"/>
  <c r="BA86" i="3"/>
  <c r="BA89" i="3"/>
  <c r="BA88" i="3"/>
  <c r="BA33" i="3"/>
  <c r="BA91" i="3"/>
  <c r="BA90" i="3"/>
  <c r="BA92" i="3"/>
  <c r="BA93" i="3"/>
  <c r="BA95" i="3"/>
  <c r="BA94" i="3"/>
  <c r="BA96" i="3"/>
  <c r="BA98" i="3"/>
  <c r="BA97" i="3"/>
  <c r="BA100" i="3"/>
  <c r="BA99" i="3"/>
  <c r="BA103" i="3"/>
  <c r="BA102" i="3"/>
  <c r="BA105" i="3"/>
  <c r="BA106" i="3"/>
  <c r="BA107" i="3"/>
  <c r="BA3" i="3"/>
  <c r="BA23" i="2"/>
  <c r="BA110" i="2"/>
  <c r="BA18" i="2"/>
  <c r="BA21" i="2"/>
  <c r="BA62" i="2"/>
  <c r="BA85" i="2"/>
  <c r="BA96" i="2"/>
  <c r="BA90" i="2"/>
  <c r="BA33" i="2"/>
  <c r="BA6" i="2"/>
  <c r="BA28" i="2"/>
  <c r="BA20" i="2"/>
  <c r="BA94" i="2"/>
  <c r="BA79" i="2"/>
  <c r="BA72" i="2"/>
  <c r="BA75" i="2"/>
  <c r="BA34" i="2"/>
  <c r="BA88" i="2"/>
  <c r="BA63" i="2"/>
  <c r="BA97" i="2"/>
  <c r="BA69" i="2"/>
  <c r="BA29" i="2"/>
  <c r="BA35" i="2"/>
  <c r="BA26" i="2"/>
  <c r="BA39" i="2"/>
  <c r="BA70" i="2"/>
  <c r="BA91" i="2"/>
  <c r="BA27" i="2"/>
  <c r="BA65" i="2"/>
  <c r="BA47" i="2"/>
  <c r="BA36" i="2"/>
  <c r="BA11" i="2"/>
  <c r="BA5" i="2"/>
  <c r="BA30" i="2"/>
  <c r="BA9" i="2"/>
  <c r="BA68" i="2"/>
  <c r="BA48" i="2"/>
  <c r="BA15" i="2"/>
  <c r="BA19" i="2"/>
  <c r="BA22" i="2"/>
  <c r="BA40" i="2"/>
  <c r="BA76" i="2"/>
  <c r="BA50" i="2"/>
  <c r="BA4" i="2"/>
  <c r="BA111" i="2"/>
  <c r="BA112" i="2"/>
  <c r="BA8" i="2"/>
  <c r="BA87" i="2"/>
  <c r="BA107" i="2"/>
  <c r="BA13" i="2"/>
  <c r="BA98" i="2"/>
  <c r="BA44" i="2"/>
  <c r="BA10" i="2"/>
  <c r="BA113" i="2"/>
  <c r="BA37" i="2"/>
  <c r="BA46" i="2"/>
  <c r="BA54" i="2"/>
  <c r="BA105" i="2"/>
  <c r="BA31" i="2"/>
  <c r="BA60" i="2"/>
  <c r="BA53" i="2"/>
  <c r="BA56" i="2"/>
  <c r="BA81" i="2"/>
  <c r="BA61" i="2"/>
  <c r="BA82" i="2"/>
  <c r="BA43" i="2"/>
  <c r="BA93" i="2"/>
  <c r="BA78" i="2"/>
  <c r="BA99" i="2"/>
  <c r="BA100" i="2"/>
  <c r="BA104" i="2"/>
  <c r="BA109" i="2"/>
  <c r="BA64" i="2"/>
  <c r="BA80" i="2"/>
  <c r="BA42" i="2"/>
  <c r="BA92" i="2"/>
  <c r="BA32" i="2"/>
  <c r="BA86" i="2"/>
  <c r="BA51" i="2"/>
  <c r="BA16" i="2"/>
  <c r="BA108" i="2"/>
  <c r="BA58" i="2"/>
  <c r="BA38" i="2"/>
  <c r="BA95" i="2"/>
  <c r="BA57" i="2"/>
  <c r="BA24" i="2"/>
  <c r="BA3" i="2"/>
  <c r="BA67" i="2"/>
  <c r="BA45" i="2"/>
  <c r="BA52" i="2"/>
  <c r="BA83" i="2"/>
  <c r="BA25" i="2"/>
  <c r="BA73" i="2"/>
  <c r="BA59" i="2"/>
  <c r="BA55" i="2"/>
  <c r="BA41" i="2"/>
  <c r="BA7" i="2"/>
  <c r="BA66" i="2"/>
  <c r="BA89" i="2"/>
  <c r="BA71" i="2"/>
  <c r="BA101" i="2"/>
  <c r="BA12" i="2"/>
  <c r="BA102" i="2"/>
  <c r="BA17" i="2"/>
  <c r="BA103" i="2"/>
  <c r="BA106" i="2"/>
  <c r="BA14" i="2"/>
  <c r="BA74" i="2"/>
  <c r="BA84" i="2"/>
  <c r="BA49" i="2"/>
  <c r="BA77" i="2"/>
  <c r="BA26" i="1" l="1"/>
  <c r="BA66" i="1"/>
  <c r="BA35" i="1"/>
  <c r="BA36" i="1"/>
  <c r="BA31" i="1"/>
  <c r="BA63" i="1" l="1"/>
  <c r="BA53" i="1"/>
  <c r="BA52" i="1"/>
  <c r="BA51" i="1" l="1"/>
  <c r="BA71" i="1"/>
  <c r="BA13" i="1"/>
  <c r="BA42" i="1"/>
  <c r="BA17" i="1"/>
  <c r="BA46" i="1" l="1"/>
  <c r="BA37" i="1"/>
  <c r="BA24" i="1" l="1"/>
  <c r="BA10" i="1"/>
  <c r="BA22" i="1"/>
  <c r="AF89" i="2" l="1"/>
  <c r="AF70" i="2"/>
  <c r="BA40" i="1"/>
  <c r="BA48" i="1"/>
  <c r="BA32" i="1"/>
  <c r="BA38" i="1"/>
  <c r="BA47" i="1"/>
  <c r="BA72" i="1"/>
  <c r="BA70" i="1"/>
  <c r="BA67" i="1"/>
  <c r="BA34" i="1"/>
  <c r="BA69" i="1"/>
  <c r="BA56" i="1"/>
  <c r="BA9" i="1"/>
  <c r="BA60" i="1"/>
  <c r="BA58" i="1"/>
  <c r="BA73" i="1"/>
  <c r="BA45" i="1"/>
  <c r="BA27" i="1" l="1"/>
  <c r="BA8" i="1"/>
  <c r="BA62" i="1"/>
  <c r="BA15" i="1" l="1"/>
  <c r="BA11" i="1"/>
  <c r="BA41" i="1"/>
  <c r="BA74" i="1"/>
  <c r="BA44" i="1"/>
  <c r="BA20" i="1"/>
  <c r="BA29" i="1"/>
  <c r="BA55" i="1"/>
  <c r="BA25" i="1"/>
  <c r="BA12" i="1"/>
  <c r="BA30" i="1" l="1"/>
  <c r="BA19" i="1"/>
  <c r="BA33" i="1"/>
  <c r="BA54" i="1" l="1"/>
  <c r="BA18" i="1"/>
  <c r="BA59" i="1"/>
  <c r="BA21" i="1"/>
  <c r="BA6" i="1"/>
  <c r="BA23" i="1" l="1"/>
  <c r="BA64" i="1"/>
  <c r="BA14" i="1"/>
  <c r="BA43" i="1"/>
  <c r="BA5" i="1"/>
  <c r="BA7" i="1"/>
  <c r="BA65" i="1"/>
  <c r="BA50" i="1"/>
  <c r="BA39" i="1" l="1"/>
  <c r="BA61" i="1"/>
  <c r="BA4" i="1"/>
  <c r="BA49" i="1"/>
  <c r="BA57" i="1"/>
  <c r="BA3" i="1"/>
  <c r="BA68" i="1"/>
  <c r="E28" i="1"/>
  <c r="BA28" i="1" s="1"/>
  <c r="E16" i="1"/>
  <c r="BA16" i="1" s="1"/>
</calcChain>
</file>

<file path=xl/sharedStrings.xml><?xml version="1.0" encoding="utf-8"?>
<sst xmlns="http://schemas.openxmlformats.org/spreadsheetml/2006/main" count="737" uniqueCount="465">
  <si>
    <t>RIDER LNAME</t>
  </si>
  <si>
    <t>RIDER FNAME</t>
  </si>
  <si>
    <t>TOTAL</t>
  </si>
  <si>
    <t>SUN TOPEKA</t>
  </si>
  <si>
    <t>CARTHAGE SAT</t>
  </si>
  <si>
    <t>FRI HUTCHINSON</t>
  </si>
  <si>
    <t>SAT HUTCHINSON</t>
  </si>
  <si>
    <t>SUN HUTCHINSON</t>
  </si>
  <si>
    <t>FRI PAWHUSKA</t>
  </si>
  <si>
    <t>SAT PAWHUSKA</t>
  </si>
  <si>
    <t>SUN PAWHUSKA</t>
  </si>
  <si>
    <t>TOPEKA FRI</t>
  </si>
  <si>
    <t>TOPEKA SAT</t>
  </si>
  <si>
    <t>TOPEKA SUN</t>
  </si>
  <si>
    <t>FRI TOPEKA</t>
  </si>
  <si>
    <t>SAT TOPEKA</t>
  </si>
  <si>
    <t>FRI GUTHRIE</t>
  </si>
  <si>
    <t>SAT GUTHRIE</t>
  </si>
  <si>
    <t>SUN GUTHRIE</t>
  </si>
  <si>
    <t>SAT CARTHAGE</t>
  </si>
  <si>
    <t>SUN CARTHAGE</t>
  </si>
  <si>
    <t>MON CARTHAGE</t>
  </si>
  <si>
    <t>FRI MINOT</t>
  </si>
  <si>
    <t>SAT MINOT</t>
  </si>
  <si>
    <t>CRAPIDS FRI</t>
  </si>
  <si>
    <t>CRAPIDS SAT</t>
  </si>
  <si>
    <t>CRAPIDS SUN</t>
  </si>
  <si>
    <t>MON TOPEKA</t>
  </si>
  <si>
    <t>ADA FRI</t>
  </si>
  <si>
    <t>ADA SAT</t>
  </si>
  <si>
    <t>ADA SUN</t>
  </si>
  <si>
    <t>WEBER</t>
  </si>
  <si>
    <t>BRISBANE</t>
  </si>
  <si>
    <t>LEWIS</t>
  </si>
  <si>
    <t>WOODEN</t>
  </si>
  <si>
    <t>KAYLEA</t>
  </si>
  <si>
    <t>ANNA</t>
  </si>
  <si>
    <t>ABIGAIL</t>
  </si>
  <si>
    <t>AUDREY</t>
  </si>
  <si>
    <t>TODD</t>
  </si>
  <si>
    <t>JONES</t>
  </si>
  <si>
    <t>KATHRYN</t>
  </si>
  <si>
    <t>MALLEE</t>
  </si>
  <si>
    <t>ST ANDREWS</t>
  </si>
  <si>
    <t>TRINITY</t>
  </si>
  <si>
    <t>PRATHER</t>
  </si>
  <si>
    <t>GRIFFTH</t>
  </si>
  <si>
    <t>SADIE</t>
  </si>
  <si>
    <t>AMANDA</t>
  </si>
  <si>
    <t>DORBECK</t>
  </si>
  <si>
    <t>HETHERINGTON</t>
  </si>
  <si>
    <t>ADAMS</t>
  </si>
  <si>
    <t>HOLLENBERG</t>
  </si>
  <si>
    <t>TAYLOR</t>
  </si>
  <si>
    <t>MADISON</t>
  </si>
  <si>
    <t>SHANIE</t>
  </si>
  <si>
    <t>WILLIAMS</t>
  </si>
  <si>
    <t>GRACE</t>
  </si>
  <si>
    <t>O'BRIEN</t>
  </si>
  <si>
    <t>JACKSON</t>
  </si>
  <si>
    <t>MACKINZIE</t>
  </si>
  <si>
    <t>AIYANA</t>
  </si>
  <si>
    <t>JILEK</t>
  </si>
  <si>
    <t>HENDERSON</t>
  </si>
  <si>
    <t>LANHAM</t>
  </si>
  <si>
    <t>AVERY</t>
  </si>
  <si>
    <t>KATE</t>
  </si>
  <si>
    <t>HAYLEE</t>
  </si>
  <si>
    <t>SONDROL</t>
  </si>
  <si>
    <t>MARTIN</t>
  </si>
  <si>
    <t>CALLIE</t>
  </si>
  <si>
    <t>LEXIA</t>
  </si>
  <si>
    <t>RIDER</t>
  </si>
  <si>
    <t>ASHLYNN</t>
  </si>
  <si>
    <t>CHECK</t>
  </si>
  <si>
    <t>OWENS</t>
  </si>
  <si>
    <t>BRADSHAW</t>
  </si>
  <si>
    <t>CARTHAGE FRI</t>
  </si>
  <si>
    <t>CARTHAGE SUN</t>
  </si>
  <si>
    <t>CHEYENNE</t>
  </si>
  <si>
    <t>ELLIE</t>
  </si>
  <si>
    <t>PJ</t>
  </si>
  <si>
    <t>BAYLESS</t>
  </si>
  <si>
    <t>HOLLINGSWORTH</t>
  </si>
  <si>
    <t>GREENWALT</t>
  </si>
  <si>
    <t>PARKS</t>
  </si>
  <si>
    <t>SAMI</t>
  </si>
  <si>
    <t>SYDNEY</t>
  </si>
  <si>
    <t>KAYLA</t>
  </si>
  <si>
    <t>SARAH</t>
  </si>
  <si>
    <t>CHARLESTON</t>
  </si>
  <si>
    <t>PASSMORE</t>
  </si>
  <si>
    <t>EMMA</t>
  </si>
  <si>
    <t>MAGGIE</t>
  </si>
  <si>
    <t>FRI CARTHAGE</t>
  </si>
  <si>
    <t>MITCHELL</t>
  </si>
  <si>
    <t>PEPER</t>
  </si>
  <si>
    <t>RATLIFF</t>
  </si>
  <si>
    <t>REEDER</t>
  </si>
  <si>
    <t>REMINGTON</t>
  </si>
  <si>
    <t>KELSEY</t>
  </si>
  <si>
    <t>RILEIGH</t>
  </si>
  <si>
    <t>PATRICIA</t>
  </si>
  <si>
    <t>RUSSELL</t>
  </si>
  <si>
    <t>BURDEN</t>
  </si>
  <si>
    <t>BAILEE</t>
  </si>
  <si>
    <t>BROOKLYN</t>
  </si>
  <si>
    <t>LEE</t>
  </si>
  <si>
    <t>CUTTING</t>
  </si>
  <si>
    <t>SWIGER</t>
  </si>
  <si>
    <t>LOWARY</t>
  </si>
  <si>
    <t>KATY</t>
  </si>
  <si>
    <t>EMILY</t>
  </si>
  <si>
    <t>CORA</t>
  </si>
  <si>
    <t>HOLMES</t>
  </si>
  <si>
    <t>CONDONIER</t>
  </si>
  <si>
    <t>KING</t>
  </si>
  <si>
    <t>RUDDICK</t>
  </si>
  <si>
    <t>BAILEY</t>
  </si>
  <si>
    <t>ASHLYN</t>
  </si>
  <si>
    <t>CHLOE</t>
  </si>
  <si>
    <t>EMERSON</t>
  </si>
  <si>
    <t>SHIPLEY</t>
  </si>
  <si>
    <t>SUNNY</t>
  </si>
  <si>
    <t>MANLEY</t>
  </si>
  <si>
    <t>CLAIRE</t>
  </si>
  <si>
    <t>TURNER</t>
  </si>
  <si>
    <t>SCHLEICH</t>
  </si>
  <si>
    <t>MILLER</t>
  </si>
  <si>
    <t>CASHEN</t>
  </si>
  <si>
    <t>MCKAYLA</t>
  </si>
  <si>
    <t>MEYER</t>
  </si>
  <si>
    <t>MCCLURE</t>
  </si>
  <si>
    <t>BURTON</t>
  </si>
  <si>
    <t>BRIAN</t>
  </si>
  <si>
    <t>CASSIE</t>
  </si>
  <si>
    <t>PAYTON</t>
  </si>
  <si>
    <t>ABBY</t>
  </si>
  <si>
    <t>MAY</t>
  </si>
  <si>
    <t>MASTERS</t>
  </si>
  <si>
    <t>WIKUM</t>
  </si>
  <si>
    <t>LAUREN</t>
  </si>
  <si>
    <t>TAYCIE</t>
  </si>
  <si>
    <t>BLAND</t>
  </si>
  <si>
    <t>CHRISTA</t>
  </si>
  <si>
    <t>CARLEE</t>
  </si>
  <si>
    <t>STEVEN</t>
  </si>
  <si>
    <t>GASTON</t>
  </si>
  <si>
    <t>VANESSA</t>
  </si>
  <si>
    <t>KENZIE</t>
  </si>
  <si>
    <t>FLAHARTY</t>
  </si>
  <si>
    <t>BRADBURY</t>
  </si>
  <si>
    <t>RIO</t>
  </si>
  <si>
    <t>CLARA</t>
  </si>
  <si>
    <t>GRINSTEAD</t>
  </si>
  <si>
    <t>KARLEY</t>
  </si>
  <si>
    <t>CHADD</t>
  </si>
  <si>
    <t>PERES</t>
  </si>
  <si>
    <t>AVA</t>
  </si>
  <si>
    <t>ALEAH</t>
  </si>
  <si>
    <t>BRODIE</t>
  </si>
  <si>
    <t>NIPPERT</t>
  </si>
  <si>
    <t>ALLI RAE</t>
  </si>
  <si>
    <t>HEADLEY</t>
  </si>
  <si>
    <t>HARNESS</t>
  </si>
  <si>
    <t>SAMANTHA</t>
  </si>
  <si>
    <t>ASHLEY</t>
  </si>
  <si>
    <t>TREJO</t>
  </si>
  <si>
    <t>MCCARTNEY</t>
  </si>
  <si>
    <t>LANDON</t>
  </si>
  <si>
    <t>FRITCHEY</t>
  </si>
  <si>
    <t>SHAYLEE</t>
  </si>
  <si>
    <t>WHITTERS</t>
  </si>
  <si>
    <t>AIYAN</t>
  </si>
  <si>
    <t>SKYLA</t>
  </si>
  <si>
    <t>BROWN</t>
  </si>
  <si>
    <t>DEVON</t>
  </si>
  <si>
    <t>HARRISON</t>
  </si>
  <si>
    <t>RAY</t>
  </si>
  <si>
    <t>LILY</t>
  </si>
  <si>
    <t>TANNER</t>
  </si>
  <si>
    <t>TIA</t>
  </si>
  <si>
    <t>ROBERTS</t>
  </si>
  <si>
    <t>SMETHERS</t>
  </si>
  <si>
    <t>CAYDENCE</t>
  </si>
  <si>
    <t>SAYLOR</t>
  </si>
  <si>
    <t>CHEYENE</t>
  </si>
  <si>
    <t>DAVIE</t>
  </si>
  <si>
    <t>SISSY</t>
  </si>
  <si>
    <t>CAIN</t>
  </si>
  <si>
    <t>ASHTON</t>
  </si>
  <si>
    <t>MCLEMORE</t>
  </si>
  <si>
    <t>JACI</t>
  </si>
  <si>
    <t>DALCHOW</t>
  </si>
  <si>
    <t>AUDRA</t>
  </si>
  <si>
    <t>KILEY</t>
  </si>
  <si>
    <t>JENSEN</t>
  </si>
  <si>
    <t>ETBAUER</t>
  </si>
  <si>
    <t>SHANNON</t>
  </si>
  <si>
    <t>JACIE</t>
  </si>
  <si>
    <t>PIERCE</t>
  </si>
  <si>
    <t>HULL</t>
  </si>
  <si>
    <t>SUMMER</t>
  </si>
  <si>
    <t>DEMI</t>
  </si>
  <si>
    <t>WEEKS-HANNAGAN</t>
  </si>
  <si>
    <t>MAGIC</t>
  </si>
  <si>
    <t>BOWKER</t>
  </si>
  <si>
    <t>WHITE</t>
  </si>
  <si>
    <t>JENNA</t>
  </si>
  <si>
    <t>KYLEIGH JO</t>
  </si>
  <si>
    <t xml:space="preserve">ALEXIS </t>
  </si>
  <si>
    <t>JACKIE</t>
  </si>
  <si>
    <t>WALLACE</t>
  </si>
  <si>
    <t>BRAZZEL</t>
  </si>
  <si>
    <t>MORGAN</t>
  </si>
  <si>
    <t>JAYLYN</t>
  </si>
  <si>
    <t>TUNKS</t>
  </si>
  <si>
    <t>ZOE</t>
  </si>
  <si>
    <t>MINNICK</t>
  </si>
  <si>
    <t>KLUMPE</t>
  </si>
  <si>
    <t>ANA</t>
  </si>
  <si>
    <t>JESSICA</t>
  </si>
  <si>
    <t>TUCKWILLER</t>
  </si>
  <si>
    <t>MORTENSEN</t>
  </si>
  <si>
    <t>ALYSON</t>
  </si>
  <si>
    <t>RAEDEN</t>
  </si>
  <si>
    <t>MICHAEL</t>
  </si>
  <si>
    <t>CURRY</t>
  </si>
  <si>
    <t>ALGRIM</t>
  </si>
  <si>
    <t>LACLEF</t>
  </si>
  <si>
    <t>JACQULYNN</t>
  </si>
  <si>
    <t>JULES</t>
  </si>
  <si>
    <t>SHARRAH</t>
  </si>
  <si>
    <t>O'DANIEL</t>
  </si>
  <si>
    <t>HICKS</t>
  </si>
  <si>
    <t>SMITTLE</t>
  </si>
  <si>
    <t>PEDERSEN</t>
  </si>
  <si>
    <t>HAILEY</t>
  </si>
  <si>
    <t>SHELBY</t>
  </si>
  <si>
    <t>LEXI</t>
  </si>
  <si>
    <t>DALLY</t>
  </si>
  <si>
    <t>WEEKS-HANNEGAN</t>
  </si>
  <si>
    <t>GREGG</t>
  </si>
  <si>
    <t>BLUBAUGH</t>
  </si>
  <si>
    <t>BREANNA</t>
  </si>
  <si>
    <t>MIKELL</t>
  </si>
  <si>
    <t>BAILLE</t>
  </si>
  <si>
    <t>COX</t>
  </si>
  <si>
    <t>ELLIOTT</t>
  </si>
  <si>
    <t>CJ</t>
  </si>
  <si>
    <t>MYAH</t>
  </si>
  <si>
    <t>KRISSIE</t>
  </si>
  <si>
    <t>FRI HURON</t>
  </si>
  <si>
    <t>SAT HURON</t>
  </si>
  <si>
    <t>SUN HURON</t>
  </si>
  <si>
    <t>BRULEY</t>
  </si>
  <si>
    <t>REIS</t>
  </si>
  <si>
    <t>WHEELHOUSE</t>
  </si>
  <si>
    <t>MAKENZEE</t>
  </si>
  <si>
    <t>LANG</t>
  </si>
  <si>
    <t>WUDTKE</t>
  </si>
  <si>
    <t>ROSS</t>
  </si>
  <si>
    <t>KENNEDY</t>
  </si>
  <si>
    <t>JENNINGS</t>
  </si>
  <si>
    <t>RYLEE</t>
  </si>
  <si>
    <t>AAMOT</t>
  </si>
  <si>
    <t>FLIEHS</t>
  </si>
  <si>
    <t>CANDICE</t>
  </si>
  <si>
    <t>FAITH</t>
  </si>
  <si>
    <t>SELLERS</t>
  </si>
  <si>
    <t>CAMRIN</t>
  </si>
  <si>
    <t>DARTER</t>
  </si>
  <si>
    <t>CLAYTON</t>
  </si>
  <si>
    <t>SANDERS</t>
  </si>
  <si>
    <t>CARSON</t>
  </si>
  <si>
    <t>JACY</t>
  </si>
  <si>
    <t>PAIGE</t>
  </si>
  <si>
    <t>MORTENSON</t>
  </si>
  <si>
    <t>VOLK</t>
  </si>
  <si>
    <t>THUNSHELLE</t>
  </si>
  <si>
    <t>DUNFORD</t>
  </si>
  <si>
    <t>KELLEN</t>
  </si>
  <si>
    <t>INDEE SUE</t>
  </si>
  <si>
    <t>ASPEN</t>
  </si>
  <si>
    <t>DAHLE</t>
  </si>
  <si>
    <t>CHRISTIANSON</t>
  </si>
  <si>
    <t>SORENSON</t>
  </si>
  <si>
    <t>ULBERG</t>
  </si>
  <si>
    <t>KENDRA</t>
  </si>
  <si>
    <t>DANI</t>
  </si>
  <si>
    <t>PIPER</t>
  </si>
  <si>
    <t>HALLIE</t>
  </si>
  <si>
    <t>FREEMAN</t>
  </si>
  <si>
    <t>THURMAN</t>
  </si>
  <si>
    <t>ALLEN</t>
  </si>
  <si>
    <t>COLBI</t>
  </si>
  <si>
    <t>RAE</t>
  </si>
  <si>
    <t>DELCHIARO</t>
  </si>
  <si>
    <t>BELLA</t>
  </si>
  <si>
    <t>KLOIE</t>
  </si>
  <si>
    <t>KNOX</t>
  </si>
  <si>
    <t>MILLS</t>
  </si>
  <si>
    <t>SOPHIA</t>
  </si>
  <si>
    <t>MYERS</t>
  </si>
  <si>
    <t>HANNAH</t>
  </si>
  <si>
    <t>BAILIE</t>
  </si>
  <si>
    <t>KELLER</t>
  </si>
  <si>
    <t>SIGVALDSEN</t>
  </si>
  <si>
    <t>HANSEN</t>
  </si>
  <si>
    <t>BETHANY</t>
  </si>
  <si>
    <t>ROHRICH</t>
  </si>
  <si>
    <t>BUCK</t>
  </si>
  <si>
    <t>BRANDI</t>
  </si>
  <si>
    <t>HALEY</t>
  </si>
  <si>
    <t>MULLINAX</t>
  </si>
  <si>
    <t>DAVIS</t>
  </si>
  <si>
    <t>JOCELYN</t>
  </si>
  <si>
    <t>DERR</t>
  </si>
  <si>
    <t>SNELSON</t>
  </si>
  <si>
    <t>DAKOTA</t>
  </si>
  <si>
    <t>AUSTYN</t>
  </si>
  <si>
    <t>BAYLEE</t>
  </si>
  <si>
    <t>JOSIE</t>
  </si>
  <si>
    <t>GOLIAN</t>
  </si>
  <si>
    <t>ALLY</t>
  </si>
  <si>
    <t>MACENZIE</t>
  </si>
  <si>
    <t>MCKENZIE JO</t>
  </si>
  <si>
    <t>GUST</t>
  </si>
  <si>
    <t>HILL</t>
  </si>
  <si>
    <t>OEN</t>
  </si>
  <si>
    <t>GUTY</t>
  </si>
  <si>
    <t>PRESLEY</t>
  </si>
  <si>
    <t>RYLIE</t>
  </si>
  <si>
    <t>MIKA</t>
  </si>
  <si>
    <t>SHIPP</t>
  </si>
  <si>
    <t>BREWER</t>
  </si>
  <si>
    <t>COOPER</t>
  </si>
  <si>
    <t>TERLIP</t>
  </si>
  <si>
    <t>KYLAR</t>
  </si>
  <si>
    <t>CUNNINGHAM</t>
  </si>
  <si>
    <t>FROST</t>
  </si>
  <si>
    <t>LAKIN</t>
  </si>
  <si>
    <t>MERRIN</t>
  </si>
  <si>
    <t>JUDD</t>
  </si>
  <si>
    <t>BEHRNES</t>
  </si>
  <si>
    <t>CASSIDY</t>
  </si>
  <si>
    <t>MACI</t>
  </si>
  <si>
    <t>OFFTERMATT</t>
  </si>
  <si>
    <t>MONTOURE</t>
  </si>
  <si>
    <t>BRADFORD</t>
  </si>
  <si>
    <t>SEARS</t>
  </si>
  <si>
    <t>KAYLEE</t>
  </si>
  <si>
    <t>HARLAND</t>
  </si>
  <si>
    <t>PORTER</t>
  </si>
  <si>
    <t>OLIVIA</t>
  </si>
  <si>
    <t>KARLEE</t>
  </si>
  <si>
    <t>NIELSEN</t>
  </si>
  <si>
    <t>WAGNER</t>
  </si>
  <si>
    <t>BRECK</t>
  </si>
  <si>
    <t>ELIZABETH</t>
  </si>
  <si>
    <t>KORI</t>
  </si>
  <si>
    <t>LACY</t>
  </si>
  <si>
    <t>HADLEY</t>
  </si>
  <si>
    <t>KRABER</t>
  </si>
  <si>
    <t>HOOKER</t>
  </si>
  <si>
    <t>KINSEY</t>
  </si>
  <si>
    <t>KELSI</t>
  </si>
  <si>
    <t>MINOR</t>
  </si>
  <si>
    <t>LINDY</t>
  </si>
  <si>
    <t>LINCOLN FRI</t>
  </si>
  <si>
    <t>LINCOLN SAT</t>
  </si>
  <si>
    <t>LINCOLN SUN</t>
  </si>
  <si>
    <t>HAGEMANN</t>
  </si>
  <si>
    <t>LIBBY</t>
  </si>
  <si>
    <t>STUVA</t>
  </si>
  <si>
    <t>CARLI</t>
  </si>
  <si>
    <t>FRI LINCOLN</t>
  </si>
  <si>
    <t>SAT LINCOLN</t>
  </si>
  <si>
    <t>SUN LINCOLN</t>
  </si>
  <si>
    <t>LITCHFIELD</t>
  </si>
  <si>
    <t>JAYME</t>
  </si>
  <si>
    <t>PULLIAM</t>
  </si>
  <si>
    <t>MADELYN</t>
  </si>
  <si>
    <t>ORTMEIER</t>
  </si>
  <si>
    <t>LINTZ</t>
  </si>
  <si>
    <t>GRACIE</t>
  </si>
  <si>
    <t>GIFFORD FRI</t>
  </si>
  <si>
    <t>GIFFORD SAT</t>
  </si>
  <si>
    <t>GIFFORD SUN</t>
  </si>
  <si>
    <t>MILAN</t>
  </si>
  <si>
    <t>RIEDIGER</t>
  </si>
  <si>
    <t>JAKOTA</t>
  </si>
  <si>
    <t>JOHANNA</t>
  </si>
  <si>
    <t>TAYA</t>
  </si>
  <si>
    <t>BOLLINGER</t>
  </si>
  <si>
    <t>REGHAN</t>
  </si>
  <si>
    <t>KIELLEY</t>
  </si>
  <si>
    <t>WINDSOR</t>
  </si>
  <si>
    <t>MONTANNA</t>
  </si>
  <si>
    <t>SKYLAR</t>
  </si>
  <si>
    <t>GORENZ</t>
  </si>
  <si>
    <t>HUTCHENS</t>
  </si>
  <si>
    <t>CATHERINE</t>
  </si>
  <si>
    <t>KATI</t>
  </si>
  <si>
    <t>HAMMAN</t>
  </si>
  <si>
    <t>JADA</t>
  </si>
  <si>
    <t>ROORDA</t>
  </si>
  <si>
    <t>TRAVIS</t>
  </si>
  <si>
    <t>HEIDRICK</t>
  </si>
  <si>
    <t>MAULE</t>
  </si>
  <si>
    <t>BRAELEE</t>
  </si>
  <si>
    <t>ELENA</t>
  </si>
  <si>
    <t>ELROD</t>
  </si>
  <si>
    <t>HOFFMAN</t>
  </si>
  <si>
    <t>ETHAN</t>
  </si>
  <si>
    <t>BRYNLEA</t>
  </si>
  <si>
    <t>GREGERSON</t>
  </si>
  <si>
    <t>PETRUCCI</t>
  </si>
  <si>
    <t>KAITLYN</t>
  </si>
  <si>
    <t>THOMAS</t>
  </si>
  <si>
    <t>TAITUM</t>
  </si>
  <si>
    <t>TORSAK</t>
  </si>
  <si>
    <t>CAMP</t>
  </si>
  <si>
    <t>MCKENZIE</t>
  </si>
  <si>
    <t>DEAN</t>
  </si>
  <si>
    <t>HALL</t>
  </si>
  <si>
    <t>ALEX</t>
  </si>
  <si>
    <t>HUGHES</t>
  </si>
  <si>
    <t>NEWBERRY</t>
  </si>
  <si>
    <t>HARLEE JO</t>
  </si>
  <si>
    <t>CARLOS</t>
  </si>
  <si>
    <t>DALLI</t>
  </si>
  <si>
    <t>MCALESTER FRI</t>
  </si>
  <si>
    <t>MCALESTER SAT</t>
  </si>
  <si>
    <t>MCALESTER SUN</t>
  </si>
  <si>
    <t>ZAREMBA</t>
  </si>
  <si>
    <t>REGAN</t>
  </si>
  <si>
    <t>ANDREWS</t>
  </si>
  <si>
    <t>ALEC</t>
  </si>
  <si>
    <t>NOLEN</t>
  </si>
  <si>
    <t>DUVALL</t>
  </si>
  <si>
    <t>JAMES</t>
  </si>
  <si>
    <t>SMITH</t>
  </si>
  <si>
    <t>JOHNSON</t>
  </si>
  <si>
    <t>GOFF</t>
  </si>
  <si>
    <t>DENIM</t>
  </si>
  <si>
    <t>STREETER</t>
  </si>
  <si>
    <t>BACON</t>
  </si>
  <si>
    <t>ENDIE</t>
  </si>
  <si>
    <t>KIRKES</t>
  </si>
  <si>
    <t>SAIYA</t>
  </si>
  <si>
    <t>RIVER GRACE</t>
  </si>
  <si>
    <t>COGBURN</t>
  </si>
  <si>
    <t>AKIN</t>
  </si>
  <si>
    <t>Youth 1D</t>
  </si>
  <si>
    <t>Youth 2D</t>
  </si>
  <si>
    <t>Youth 3D</t>
  </si>
  <si>
    <t>KASSIE</t>
  </si>
  <si>
    <t>LARSON</t>
  </si>
  <si>
    <t>WEITMAN</t>
  </si>
  <si>
    <t>BEAUVAIS</t>
  </si>
  <si>
    <t>AVRY</t>
  </si>
  <si>
    <t>BUCKMAN</t>
  </si>
  <si>
    <t>MARIS</t>
  </si>
  <si>
    <t>VAUGHN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</si>
</sst>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5">
    <xf numFmtId="0" fontId="0" fillId="0" borderId="0" xfId="0"/>
    <xf numFmtId="0" fontId="3" fillId="9" borderId="1" xfId="0" applyFont="1" applyFill="1" applyBorder="1" applyAlignment="1"/>
    <xf numFmtId="164" fontId="3" fillId="2" borderId="1" xfId="0" applyNumberFormat="1" applyFont="1" applyFill="1" applyBorder="1" applyAlignment="1"/>
    <xf numFmtId="164" fontId="3" fillId="6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4" fontId="3" fillId="10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164" fontId="3" fillId="8" borderId="1" xfId="0" applyNumberFormat="1" applyFont="1" applyFill="1" applyBorder="1" applyAlignment="1"/>
    <xf numFmtId="164" fontId="3" fillId="11" borderId="1" xfId="0" applyNumberFormat="1" applyFont="1" applyFill="1" applyBorder="1" applyAlignment="1"/>
    <xf numFmtId="164" fontId="3" fillId="12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3" fillId="0" borderId="1" xfId="0" applyNumberFormat="1" applyFont="1" applyBorder="1" applyAlignment="1"/>
    <xf numFmtId="0" fontId="3" fillId="0" borderId="1" xfId="0" applyFont="1" applyBorder="1" applyAlignment="1"/>
    <xf numFmtId="0" fontId="4" fillId="0" borderId="1" xfId="0" applyFont="1" applyFill="1" applyBorder="1" applyAlignment="1"/>
    <xf numFmtId="2" fontId="1" fillId="2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10" borderId="1" xfId="0" applyNumberFormat="1" applyFont="1" applyFill="1" applyBorder="1" applyAlignment="1"/>
    <xf numFmtId="2" fontId="1" fillId="4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2" fontId="1" fillId="8" borderId="1" xfId="0" applyNumberFormat="1" applyFont="1" applyFill="1" applyBorder="1" applyAlignment="1"/>
    <xf numFmtId="2" fontId="4" fillId="8" borderId="1" xfId="0" applyNumberFormat="1" applyFont="1" applyFill="1" applyBorder="1" applyAlignment="1"/>
    <xf numFmtId="2" fontId="1" fillId="11" borderId="1" xfId="0" applyNumberFormat="1" applyFont="1" applyFill="1" applyBorder="1" applyAlignment="1"/>
    <xf numFmtId="2" fontId="1" fillId="12" borderId="1" xfId="0" applyNumberFormat="1" applyFont="1" applyFill="1" applyBorder="1" applyAlignment="1"/>
    <xf numFmtId="2" fontId="1" fillId="0" borderId="1" xfId="0" applyNumberFormat="1" applyFont="1" applyBorder="1" applyAlignment="1"/>
    <xf numFmtId="0" fontId="1" fillId="0" borderId="1" xfId="0" applyFont="1" applyBorder="1" applyAlignment="1"/>
    <xf numFmtId="2" fontId="4" fillId="3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164" fontId="1" fillId="6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164" fontId="1" fillId="10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164" fontId="1" fillId="7" borderId="1" xfId="0" applyNumberFormat="1" applyFont="1" applyFill="1" applyBorder="1" applyAlignment="1"/>
    <xf numFmtId="164" fontId="1" fillId="8" borderId="1" xfId="0" applyNumberFormat="1" applyFont="1" applyFill="1" applyBorder="1" applyAlignment="1"/>
    <xf numFmtId="164" fontId="1" fillId="11" borderId="1" xfId="0" applyNumberFormat="1" applyFont="1" applyFill="1" applyBorder="1" applyAlignment="1"/>
    <xf numFmtId="164" fontId="1" fillId="12" borderId="1" xfId="0" applyNumberFormat="1" applyFont="1" applyFill="1" applyBorder="1" applyAlignment="1"/>
    <xf numFmtId="2" fontId="4" fillId="7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6" borderId="1" xfId="0" applyNumberFormat="1" applyFont="1" applyFill="1" applyBorder="1" applyAlignment="1"/>
    <xf numFmtId="2" fontId="4" fillId="12" borderId="1" xfId="0" applyNumberFormat="1" applyFont="1" applyFill="1" applyBorder="1" applyAlignment="1"/>
    <xf numFmtId="2" fontId="4" fillId="4" borderId="1" xfId="0" applyNumberFormat="1" applyFont="1" applyFill="1" applyBorder="1" applyAlignment="1"/>
    <xf numFmtId="2" fontId="4" fillId="11" borderId="1" xfId="0" applyNumberFormat="1" applyFont="1" applyFill="1" applyBorder="1" applyAlignment="1"/>
    <xf numFmtId="2" fontId="4" fillId="5" borderId="1" xfId="0" applyNumberFormat="1" applyFont="1" applyFill="1" applyBorder="1" applyAlignment="1"/>
    <xf numFmtId="0" fontId="4" fillId="9" borderId="1" xfId="0" applyFont="1" applyFill="1" applyBorder="1" applyAlignment="1"/>
    <xf numFmtId="2" fontId="4" fillId="5" borderId="1" xfId="3" applyNumberFormat="1" applyFont="1" applyFill="1" applyBorder="1" applyAlignment="1"/>
    <xf numFmtId="0" fontId="1" fillId="0" borderId="1" xfId="0" applyFont="1" applyFill="1" applyBorder="1" applyAlignment="1"/>
    <xf numFmtId="2" fontId="1" fillId="5" borderId="1" xfId="3" applyNumberFormat="1" applyFont="1" applyFill="1" applyBorder="1" applyAlignment="1"/>
    <xf numFmtId="0" fontId="1" fillId="9" borderId="1" xfId="0" applyFont="1" applyFill="1" applyBorder="1" applyAlignment="1"/>
    <xf numFmtId="2" fontId="1" fillId="14" borderId="1" xfId="0" applyNumberFormat="1" applyFont="1" applyFill="1" applyBorder="1" applyAlignment="1"/>
    <xf numFmtId="2" fontId="4" fillId="14" borderId="1" xfId="0" applyNumberFormat="1" applyFont="1" applyFill="1" applyBorder="1" applyAlignment="1"/>
    <xf numFmtId="0" fontId="3" fillId="9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10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3" fillId="7" borderId="1" xfId="0" applyNumberFormat="1" applyFont="1" applyFill="1" applyBorder="1" applyAlignment="1">
      <alignment horizontal="left"/>
    </xf>
    <xf numFmtId="164" fontId="3" fillId="8" borderId="1" xfId="0" applyNumberFormat="1" applyFont="1" applyFill="1" applyBorder="1" applyAlignment="1">
      <alignment horizontal="left"/>
    </xf>
    <xf numFmtId="164" fontId="3" fillId="13" borderId="1" xfId="0" applyNumberFormat="1" applyFont="1" applyFill="1" applyBorder="1" applyAlignment="1">
      <alignment horizontal="left"/>
    </xf>
    <xf numFmtId="164" fontId="3" fillId="11" borderId="1" xfId="0" applyNumberFormat="1" applyFont="1" applyFill="1" applyBorder="1" applyAlignment="1">
      <alignment horizontal="left"/>
    </xf>
    <xf numFmtId="164" fontId="3" fillId="1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 applyAlignment="1">
      <alignment horizontal="left"/>
    </xf>
    <xf numFmtId="164" fontId="3" fillId="14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6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10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left"/>
    </xf>
    <xf numFmtId="2" fontId="1" fillId="8" borderId="1" xfId="0" applyNumberFormat="1" applyFont="1" applyFill="1" applyBorder="1" applyAlignment="1">
      <alignment horizontal="left"/>
    </xf>
    <xf numFmtId="2" fontId="4" fillId="8" borderId="1" xfId="0" applyNumberFormat="1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left"/>
    </xf>
    <xf numFmtId="2" fontId="1" fillId="11" borderId="1" xfId="0" applyNumberFormat="1" applyFont="1" applyFill="1" applyBorder="1" applyAlignment="1">
      <alignment horizontal="left"/>
    </xf>
    <xf numFmtId="2" fontId="1" fillId="12" borderId="1" xfId="0" applyNumberFormat="1" applyFont="1" applyFill="1" applyBorder="1" applyAlignment="1">
      <alignment horizontal="left"/>
    </xf>
    <xf numFmtId="2" fontId="1" fillId="14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10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164" fontId="1" fillId="13" borderId="1" xfId="0" applyNumberFormat="1" applyFont="1" applyFill="1" applyBorder="1" applyAlignment="1">
      <alignment horizontal="left"/>
    </xf>
    <xf numFmtId="164" fontId="1" fillId="11" borderId="1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left"/>
    </xf>
    <xf numFmtId="2" fontId="4" fillId="7" borderId="1" xfId="0" applyNumberFormat="1" applyFont="1" applyFill="1" applyBorder="1" applyAlignment="1">
      <alignment horizontal="left"/>
    </xf>
    <xf numFmtId="164" fontId="1" fillId="14" borderId="1" xfId="0" applyNumberFormat="1" applyFont="1" applyFill="1" applyBorder="1" applyAlignment="1">
      <alignment horizontal="left"/>
    </xf>
    <xf numFmtId="2" fontId="4" fillId="10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left"/>
    </xf>
    <xf numFmtId="2" fontId="4" fillId="12" borderId="1" xfId="0" applyNumberFormat="1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2" fontId="4" fillId="14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2" fontId="4" fillId="11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2" fontId="4" fillId="5" borderId="1" xfId="3" applyNumberFormat="1" applyFont="1" applyFill="1" applyBorder="1" applyAlignment="1">
      <alignment horizontal="left"/>
    </xf>
    <xf numFmtId="2" fontId="4" fillId="1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5" borderId="1" xfId="3" applyNumberFormat="1" applyFont="1" applyFill="1" applyBorder="1" applyAlignment="1">
      <alignment horizontal="left"/>
    </xf>
    <xf numFmtId="164" fontId="4" fillId="13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4" fontId="4" fillId="14" borderId="1" xfId="0" applyNumberFormat="1" applyFont="1" applyFill="1" applyBorder="1" applyAlignment="1">
      <alignment horizontal="left" wrapText="1"/>
    </xf>
    <xf numFmtId="2" fontId="3" fillId="14" borderId="1" xfId="0" applyNumberFormat="1" applyFont="1" applyFill="1" applyBorder="1" applyAlignment="1"/>
    <xf numFmtId="164" fontId="5" fillId="6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5" fillId="7" borderId="1" xfId="0" applyNumberFormat="1" applyFont="1" applyFill="1" applyBorder="1" applyAlignment="1">
      <alignment horizontal="left"/>
    </xf>
    <xf numFmtId="164" fontId="5" fillId="8" borderId="1" xfId="0" applyNumberFormat="1" applyFont="1" applyFill="1" applyBorder="1" applyAlignment="1">
      <alignment horizontal="left"/>
    </xf>
    <xf numFmtId="164" fontId="5" fillId="11" borderId="1" xfId="0" applyNumberFormat="1" applyFont="1" applyFill="1" applyBorder="1" applyAlignment="1">
      <alignment horizontal="left"/>
    </xf>
    <xf numFmtId="164" fontId="5" fillId="1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5" fillId="7" borderId="1" xfId="0" applyNumberFormat="1" applyFont="1" applyFill="1" applyBorder="1" applyAlignment="1">
      <alignment horizontal="left"/>
    </xf>
    <xf numFmtId="2" fontId="5" fillId="14" borderId="1" xfId="0" applyNumberFormat="1" applyFont="1" applyFill="1" applyBorder="1" applyAlignment="1">
      <alignment horizontal="left"/>
    </xf>
    <xf numFmtId="2" fontId="3" fillId="14" borderId="1" xfId="0" applyNumberFormat="1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4" fillId="7" borderId="1" xfId="0" applyNumberFormat="1" applyFont="1" applyFill="1" applyBorder="1" applyAlignment="1">
      <alignment horizontal="left"/>
    </xf>
    <xf numFmtId="164" fontId="4" fillId="8" borderId="1" xfId="0" applyNumberFormat="1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left"/>
    </xf>
    <xf numFmtId="164" fontId="4" fillId="12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/>
    </xf>
    <xf numFmtId="2" fontId="4" fillId="14" borderId="1" xfId="0" applyNumberFormat="1" applyFont="1" applyFill="1" applyBorder="1" applyAlignment="1">
      <alignment horizontal="left" wrapText="1"/>
    </xf>
    <xf numFmtId="2" fontId="3" fillId="15" borderId="1" xfId="0" applyNumberFormat="1" applyFont="1" applyFill="1" applyBorder="1" applyAlignment="1">
      <alignment horizontal="left"/>
    </xf>
    <xf numFmtId="2" fontId="1" fillId="15" borderId="1" xfId="0" applyNumberFormat="1" applyFont="1" applyFill="1" applyBorder="1" applyAlignment="1">
      <alignment horizontal="left"/>
    </xf>
    <xf numFmtId="2" fontId="4" fillId="15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16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3" fillId="16" borderId="1" xfId="0" applyNumberFormat="1" applyFont="1" applyFill="1" applyBorder="1" applyAlignment="1">
      <alignment horizontal="left"/>
    </xf>
    <xf numFmtId="2" fontId="1" fillId="16" borderId="1" xfId="0" applyNumberFormat="1" applyFont="1" applyFill="1" applyBorder="1" applyAlignment="1">
      <alignment horizontal="left"/>
    </xf>
    <xf numFmtId="4" fontId="4" fillId="16" borderId="1" xfId="0" applyNumberFormat="1" applyFont="1" applyFill="1" applyBorder="1" applyAlignment="1">
      <alignment horizontal="left" wrapText="1"/>
    </xf>
    <xf numFmtId="2" fontId="3" fillId="16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2" fontId="1" fillId="16" borderId="1" xfId="0" applyNumberFormat="1" applyFont="1" applyFill="1" applyBorder="1" applyAlignment="1"/>
    <xf numFmtId="2" fontId="3" fillId="16" borderId="1" xfId="0" applyNumberFormat="1" applyFont="1" applyFill="1" applyBorder="1" applyAlignment="1"/>
    <xf numFmtId="164" fontId="1" fillId="5" borderId="0" xfId="0" applyNumberFormat="1" applyFont="1" applyFill="1" applyBorder="1" applyAlignment="1"/>
    <xf numFmtId="164" fontId="7" fillId="0" borderId="1" xfId="0" applyNumberFormat="1" applyFont="1" applyBorder="1" applyAlignment="1">
      <alignment horizontal="center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FF00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9"/>
  <sheetViews>
    <sheetView workbookViewId="0">
      <selection activeCell="B3" activeCellId="1" sqref="BA3 B3:C3"/>
    </sheetView>
  </sheetViews>
  <sheetFormatPr defaultRowHeight="12.75" x14ac:dyDescent="0.2"/>
  <cols>
    <col min="1" max="1" width="3" style="142" bestFit="1" customWidth="1"/>
    <col min="2" max="2" width="13.7109375" style="118" bestFit="1" customWidth="1"/>
    <col min="3" max="3" width="17.28515625" style="118" bestFit="1" customWidth="1"/>
    <col min="4" max="4" width="13.140625" style="91" bestFit="1" customWidth="1"/>
    <col min="5" max="5" width="15.5703125" style="92" bestFit="1" customWidth="1"/>
    <col min="6" max="6" width="16.28515625" style="92" bestFit="1" customWidth="1"/>
    <col min="7" max="7" width="16.42578125" style="92" bestFit="1" customWidth="1"/>
    <col min="8" max="8" width="14.85546875" style="93" bestFit="1" customWidth="1"/>
    <col min="9" max="9" width="15.5703125" style="93" bestFit="1" customWidth="1"/>
    <col min="10" max="10" width="15.7109375" style="93" bestFit="1" customWidth="1"/>
    <col min="11" max="11" width="16.85546875" style="94" bestFit="1" customWidth="1"/>
    <col min="12" max="12" width="17.7109375" style="94" bestFit="1" customWidth="1"/>
    <col min="13" max="13" width="17.85546875" style="94" bestFit="1" customWidth="1"/>
    <col min="14" max="14" width="15.5703125" style="95" bestFit="1" customWidth="1"/>
    <col min="15" max="15" width="16.28515625" style="95" bestFit="1" customWidth="1"/>
    <col min="16" max="16" width="16.42578125" style="95" bestFit="1" customWidth="1"/>
    <col min="17" max="17" width="12.140625" style="96" bestFit="1" customWidth="1"/>
    <col min="18" max="18" width="12.85546875" style="96" bestFit="1" customWidth="1"/>
    <col min="19" max="19" width="13.140625" style="96" bestFit="1" customWidth="1"/>
    <col min="20" max="20" width="12.7109375" style="92" bestFit="1" customWidth="1"/>
    <col min="21" max="21" width="13.5703125" style="92" bestFit="1" customWidth="1"/>
    <col min="22" max="22" width="13.7109375" style="92" bestFit="1" customWidth="1"/>
    <col min="23" max="23" width="15.5703125" style="91" bestFit="1" customWidth="1"/>
    <col min="24" max="24" width="15.7109375" style="91" bestFit="1" customWidth="1"/>
    <col min="25" max="25" width="16.140625" style="91" bestFit="1" customWidth="1"/>
    <col min="26" max="26" width="11.140625" style="97" bestFit="1" customWidth="1"/>
    <col min="27" max="27" width="11.85546875" style="97" bestFit="1" customWidth="1"/>
    <col min="28" max="28" width="12" style="97" bestFit="1" customWidth="1"/>
    <col min="29" max="29" width="12.7109375" style="98" bestFit="1" customWidth="1"/>
    <col min="30" max="30" width="13.5703125" style="98" bestFit="1" customWidth="1"/>
    <col min="31" max="31" width="10.5703125" style="96" bestFit="1" customWidth="1"/>
    <col min="32" max="32" width="11.28515625" style="96" bestFit="1" customWidth="1"/>
    <col min="33" max="33" width="12.85546875" style="99" bestFit="1" customWidth="1"/>
    <col min="34" max="34" width="13.140625" style="100" bestFit="1" customWidth="1"/>
    <col min="35" max="35" width="13.5703125" style="100" bestFit="1" customWidth="1"/>
    <col min="36" max="36" width="12.85546875" style="101" bestFit="1" customWidth="1"/>
    <col min="37" max="37" width="13.7109375" style="101" bestFit="1" customWidth="1"/>
    <col min="38" max="38" width="13.85546875" style="101" bestFit="1" customWidth="1"/>
    <col min="39" max="39" width="12.7109375" style="74" bestFit="1" customWidth="1"/>
    <col min="40" max="40" width="13.5703125" style="74" bestFit="1" customWidth="1"/>
    <col min="41" max="41" width="13.7109375" style="74" bestFit="1" customWidth="1"/>
    <col min="42" max="42" width="12.85546875" style="80" bestFit="1" customWidth="1"/>
    <col min="43" max="43" width="13.7109375" style="80" bestFit="1" customWidth="1"/>
    <col min="44" max="44" width="13.85546875" style="80" bestFit="1" customWidth="1"/>
    <col min="45" max="45" width="16" style="140" bestFit="1" customWidth="1"/>
    <col min="46" max="46" width="16.7109375" style="140" bestFit="1" customWidth="1"/>
    <col min="47" max="47" width="16.85546875" style="140" bestFit="1" customWidth="1"/>
    <col min="48" max="48" width="8.42578125" style="103" bestFit="1" customWidth="1"/>
    <col min="49" max="49" width="9.140625" style="103" bestFit="1" customWidth="1"/>
    <col min="50" max="50" width="9.28515625" style="103" bestFit="1" customWidth="1"/>
    <col min="51" max="51" width="12.140625" style="144" bestFit="1" customWidth="1"/>
    <col min="52" max="52" width="12.85546875" style="144" bestFit="1" customWidth="1"/>
    <col min="53" max="53" width="7.5703125" style="87" bestFit="1" customWidth="1"/>
    <col min="54" max="16384" width="9.140625" style="88"/>
  </cols>
  <sheetData>
    <row r="1" spans="1:53" x14ac:dyDescent="0.2">
      <c r="B1" s="56" t="s">
        <v>454</v>
      </c>
    </row>
    <row r="2" spans="1:53" s="72" customFormat="1" x14ac:dyDescent="0.2">
      <c r="A2" s="142"/>
      <c r="B2" s="56" t="s">
        <v>1</v>
      </c>
      <c r="C2" s="56" t="s">
        <v>0</v>
      </c>
      <c r="D2" s="57" t="s">
        <v>13</v>
      </c>
      <c r="E2" s="58" t="s">
        <v>8</v>
      </c>
      <c r="F2" s="58" t="s">
        <v>9</v>
      </c>
      <c r="G2" s="58" t="s">
        <v>10</v>
      </c>
      <c r="H2" s="59" t="s">
        <v>77</v>
      </c>
      <c r="I2" s="59" t="s">
        <v>4</v>
      </c>
      <c r="J2" s="59" t="s">
        <v>78</v>
      </c>
      <c r="K2" s="60" t="s">
        <v>5</v>
      </c>
      <c r="L2" s="60" t="s">
        <v>6</v>
      </c>
      <c r="M2" s="60" t="s">
        <v>7</v>
      </c>
      <c r="N2" s="61" t="s">
        <v>8</v>
      </c>
      <c r="O2" s="61" t="s">
        <v>9</v>
      </c>
      <c r="P2" s="61" t="s">
        <v>10</v>
      </c>
      <c r="Q2" s="62" t="s">
        <v>11</v>
      </c>
      <c r="R2" s="62" t="s">
        <v>12</v>
      </c>
      <c r="S2" s="62" t="s">
        <v>13</v>
      </c>
      <c r="T2" s="58" t="s">
        <v>16</v>
      </c>
      <c r="U2" s="58" t="s">
        <v>17</v>
      </c>
      <c r="V2" s="58" t="s">
        <v>18</v>
      </c>
      <c r="W2" s="57" t="s">
        <v>19</v>
      </c>
      <c r="X2" s="57" t="s">
        <v>20</v>
      </c>
      <c r="Y2" s="57" t="s">
        <v>21</v>
      </c>
      <c r="Z2" s="63" t="s">
        <v>252</v>
      </c>
      <c r="AA2" s="63" t="s">
        <v>253</v>
      </c>
      <c r="AB2" s="63" t="s">
        <v>254</v>
      </c>
      <c r="AC2" s="64" t="s">
        <v>16</v>
      </c>
      <c r="AD2" s="64" t="s">
        <v>17</v>
      </c>
      <c r="AE2" s="62" t="s">
        <v>22</v>
      </c>
      <c r="AF2" s="62" t="s">
        <v>23</v>
      </c>
      <c r="AG2" s="65" t="s">
        <v>15</v>
      </c>
      <c r="AH2" s="66" t="s">
        <v>3</v>
      </c>
      <c r="AI2" s="66" t="s">
        <v>27</v>
      </c>
      <c r="AJ2" s="67" t="s">
        <v>24</v>
      </c>
      <c r="AK2" s="67" t="s">
        <v>25</v>
      </c>
      <c r="AL2" s="67" t="s">
        <v>26</v>
      </c>
      <c r="AM2" s="68" t="s">
        <v>369</v>
      </c>
      <c r="AN2" s="68" t="s">
        <v>370</v>
      </c>
      <c r="AO2" s="68" t="s">
        <v>371</v>
      </c>
      <c r="AP2" s="69" t="s">
        <v>386</v>
      </c>
      <c r="AQ2" s="69" t="s">
        <v>387</v>
      </c>
      <c r="AR2" s="69" t="s">
        <v>388</v>
      </c>
      <c r="AS2" s="139" t="s">
        <v>432</v>
      </c>
      <c r="AT2" s="139" t="s">
        <v>433</v>
      </c>
      <c r="AU2" s="139" t="s">
        <v>434</v>
      </c>
      <c r="AV2" s="70" t="s">
        <v>28</v>
      </c>
      <c r="AW2" s="70" t="s">
        <v>29</v>
      </c>
      <c r="AX2" s="70" t="s">
        <v>30</v>
      </c>
      <c r="AY2" s="146" t="s">
        <v>14</v>
      </c>
      <c r="AZ2" s="146" t="s">
        <v>15</v>
      </c>
      <c r="BA2" s="71" t="s">
        <v>2</v>
      </c>
    </row>
    <row r="3" spans="1:53" x14ac:dyDescent="0.2">
      <c r="A3" s="142">
        <v>1</v>
      </c>
      <c r="B3" s="73" t="s">
        <v>35</v>
      </c>
      <c r="C3" s="73" t="s">
        <v>31</v>
      </c>
      <c r="D3" s="90">
        <v>185</v>
      </c>
      <c r="E3" s="75"/>
      <c r="F3" s="75"/>
      <c r="G3" s="75"/>
      <c r="H3" s="76">
        <v>197</v>
      </c>
      <c r="I3" s="76"/>
      <c r="J3" s="76"/>
      <c r="K3" s="77"/>
      <c r="L3" s="77"/>
      <c r="M3" s="77"/>
      <c r="N3" s="78"/>
      <c r="O3" s="78">
        <v>189</v>
      </c>
      <c r="P3" s="78">
        <v>77</v>
      </c>
      <c r="Q3" s="79">
        <v>172</v>
      </c>
      <c r="R3" s="79"/>
      <c r="S3" s="79">
        <v>200</v>
      </c>
      <c r="T3" s="75"/>
      <c r="U3" s="75"/>
      <c r="V3" s="75"/>
      <c r="W3" s="74"/>
      <c r="X3" s="74">
        <v>178</v>
      </c>
      <c r="Y3" s="74">
        <v>230</v>
      </c>
      <c r="Z3" s="80"/>
      <c r="AA3" s="80"/>
      <c r="AB3" s="80"/>
      <c r="AC3" s="81"/>
      <c r="AD3" s="81"/>
      <c r="AE3" s="79"/>
      <c r="AF3" s="79"/>
      <c r="AG3" s="83">
        <v>203</v>
      </c>
      <c r="AH3" s="84">
        <v>215</v>
      </c>
      <c r="AI3" s="84">
        <v>96</v>
      </c>
      <c r="AJ3" s="85"/>
      <c r="AK3" s="85">
        <v>292</v>
      </c>
      <c r="AL3" s="85">
        <v>284</v>
      </c>
      <c r="AN3" s="74">
        <v>312</v>
      </c>
      <c r="AQ3" s="80">
        <v>203</v>
      </c>
      <c r="AR3" s="80">
        <v>130</v>
      </c>
      <c r="AV3" s="86"/>
      <c r="AW3" s="86"/>
      <c r="AX3" s="86"/>
      <c r="AY3" s="147"/>
      <c r="AZ3" s="147"/>
      <c r="BA3" s="87">
        <f t="shared" ref="BA3:BA34" si="0">SUM(D3:AX3)</f>
        <v>3163</v>
      </c>
    </row>
    <row r="4" spans="1:53" x14ac:dyDescent="0.2">
      <c r="A4" s="142">
        <v>2</v>
      </c>
      <c r="B4" s="73" t="s">
        <v>37</v>
      </c>
      <c r="C4" s="73" t="s">
        <v>33</v>
      </c>
      <c r="D4" s="90">
        <v>92</v>
      </c>
      <c r="E4" s="75"/>
      <c r="F4" s="75"/>
      <c r="G4" s="75"/>
      <c r="H4" s="76"/>
      <c r="I4" s="76"/>
      <c r="J4" s="76"/>
      <c r="K4" s="77"/>
      <c r="L4" s="77"/>
      <c r="M4" s="77"/>
      <c r="N4" s="78">
        <v>66</v>
      </c>
      <c r="O4" s="107">
        <v>113</v>
      </c>
      <c r="P4" s="78">
        <v>116</v>
      </c>
      <c r="Q4" s="79"/>
      <c r="R4" s="79">
        <v>26</v>
      </c>
      <c r="S4" s="79">
        <v>100</v>
      </c>
      <c r="T4" s="75"/>
      <c r="U4" s="75"/>
      <c r="V4" s="75"/>
      <c r="W4" s="74">
        <v>150</v>
      </c>
      <c r="X4" s="74">
        <v>131</v>
      </c>
      <c r="Y4" s="74"/>
      <c r="Z4" s="80"/>
      <c r="AA4" s="80"/>
      <c r="AB4" s="80"/>
      <c r="AC4" s="81">
        <v>230</v>
      </c>
      <c r="AD4" s="81">
        <v>220</v>
      </c>
      <c r="AE4" s="79"/>
      <c r="AF4" s="79"/>
      <c r="AG4" s="83">
        <v>101</v>
      </c>
      <c r="AH4" s="84">
        <v>161</v>
      </c>
      <c r="AI4" s="84">
        <v>144</v>
      </c>
      <c r="AJ4" s="85"/>
      <c r="AK4" s="85"/>
      <c r="AL4" s="85"/>
      <c r="AV4" s="86"/>
      <c r="AW4" s="86"/>
      <c r="AX4" s="86"/>
      <c r="AY4" s="147"/>
      <c r="AZ4" s="147"/>
      <c r="BA4" s="87">
        <f t="shared" si="0"/>
        <v>1650</v>
      </c>
    </row>
    <row r="5" spans="1:53" x14ac:dyDescent="0.2">
      <c r="A5" s="142">
        <v>3</v>
      </c>
      <c r="B5" s="73" t="s">
        <v>87</v>
      </c>
      <c r="C5" s="73" t="s">
        <v>83</v>
      </c>
      <c r="D5" s="74"/>
      <c r="E5" s="75"/>
      <c r="F5" s="75"/>
      <c r="G5" s="75"/>
      <c r="H5" s="76"/>
      <c r="I5" s="89">
        <v>189</v>
      </c>
      <c r="J5" s="76"/>
      <c r="K5" s="77"/>
      <c r="L5" s="77">
        <v>142</v>
      </c>
      <c r="M5" s="77">
        <v>135</v>
      </c>
      <c r="N5" s="78">
        <v>100</v>
      </c>
      <c r="O5" s="78"/>
      <c r="P5" s="78"/>
      <c r="Q5" s="79"/>
      <c r="R5" s="79"/>
      <c r="S5" s="79"/>
      <c r="T5" s="75">
        <v>133</v>
      </c>
      <c r="U5" s="75"/>
      <c r="V5" s="105"/>
      <c r="W5" s="74">
        <v>100</v>
      </c>
      <c r="X5" s="74"/>
      <c r="Y5" s="74"/>
      <c r="Z5" s="80"/>
      <c r="AA5" s="80"/>
      <c r="AB5" s="80"/>
      <c r="AC5" s="81"/>
      <c r="AD5" s="81"/>
      <c r="AE5" s="79"/>
      <c r="AF5" s="79"/>
      <c r="AG5" s="83"/>
      <c r="AH5" s="84"/>
      <c r="AI5" s="84"/>
      <c r="AJ5" s="85"/>
      <c r="AK5" s="85"/>
      <c r="AL5" s="85"/>
      <c r="AV5" s="86"/>
      <c r="AW5" s="86">
        <v>129</v>
      </c>
      <c r="AX5" s="86">
        <v>103</v>
      </c>
      <c r="AY5" s="147"/>
      <c r="AZ5" s="147"/>
      <c r="BA5" s="87">
        <f t="shared" si="0"/>
        <v>1031</v>
      </c>
    </row>
    <row r="6" spans="1:53" x14ac:dyDescent="0.2">
      <c r="A6" s="142">
        <v>4</v>
      </c>
      <c r="B6" s="112" t="s">
        <v>129</v>
      </c>
      <c r="C6" s="112" t="s">
        <v>126</v>
      </c>
      <c r="D6" s="74"/>
      <c r="E6" s="75"/>
      <c r="F6" s="75"/>
      <c r="G6" s="75"/>
      <c r="H6" s="76"/>
      <c r="I6" s="76"/>
      <c r="J6" s="76"/>
      <c r="K6" s="104">
        <v>294</v>
      </c>
      <c r="L6" s="77"/>
      <c r="M6" s="77"/>
      <c r="N6" s="78"/>
      <c r="O6" s="107"/>
      <c r="P6" s="78"/>
      <c r="Q6" s="79"/>
      <c r="R6" s="79">
        <v>245</v>
      </c>
      <c r="S6" s="79">
        <v>50</v>
      </c>
      <c r="T6" s="75"/>
      <c r="U6" s="75"/>
      <c r="V6" s="75"/>
      <c r="W6" s="74"/>
      <c r="X6" s="74"/>
      <c r="Y6" s="74"/>
      <c r="Z6" s="80"/>
      <c r="AA6" s="80"/>
      <c r="AB6" s="80"/>
      <c r="AC6" s="81"/>
      <c r="AD6" s="81"/>
      <c r="AE6" s="79"/>
      <c r="AF6" s="79"/>
      <c r="AG6" s="83"/>
      <c r="AH6" s="84"/>
      <c r="AI6" s="84"/>
      <c r="AJ6" s="85"/>
      <c r="AK6" s="85"/>
      <c r="AL6" s="85"/>
      <c r="AM6" s="74">
        <v>228</v>
      </c>
      <c r="AO6" s="74">
        <v>176</v>
      </c>
      <c r="AV6" s="86"/>
      <c r="AW6" s="86"/>
      <c r="AX6" s="86"/>
      <c r="AY6" s="147"/>
      <c r="AZ6" s="147"/>
      <c r="BA6" s="87">
        <f t="shared" si="0"/>
        <v>993</v>
      </c>
    </row>
    <row r="7" spans="1:53" x14ac:dyDescent="0.2">
      <c r="A7" s="142">
        <v>5</v>
      </c>
      <c r="B7" s="73" t="s">
        <v>80</v>
      </c>
      <c r="C7" s="73" t="s">
        <v>75</v>
      </c>
      <c r="D7" s="74"/>
      <c r="E7" s="75"/>
      <c r="F7" s="75"/>
      <c r="G7" s="75"/>
      <c r="H7" s="89">
        <v>131</v>
      </c>
      <c r="I7" s="76"/>
      <c r="J7" s="76">
        <v>52</v>
      </c>
      <c r="K7" s="77"/>
      <c r="L7" s="77"/>
      <c r="M7" s="77"/>
      <c r="N7" s="78"/>
      <c r="O7" s="78"/>
      <c r="P7" s="78"/>
      <c r="Q7" s="79"/>
      <c r="R7" s="79"/>
      <c r="S7" s="79"/>
      <c r="T7" s="75">
        <v>44</v>
      </c>
      <c r="U7" s="75">
        <v>103</v>
      </c>
      <c r="V7" s="75"/>
      <c r="W7" s="74">
        <v>200</v>
      </c>
      <c r="X7" s="74">
        <v>217</v>
      </c>
      <c r="Y7" s="74">
        <v>57</v>
      </c>
      <c r="Z7" s="80"/>
      <c r="AA7" s="80"/>
      <c r="AB7" s="80"/>
      <c r="AC7" s="81">
        <v>172</v>
      </c>
      <c r="AD7" s="81"/>
      <c r="AE7" s="79"/>
      <c r="AF7" s="79"/>
      <c r="AG7" s="83"/>
      <c r="AH7" s="84"/>
      <c r="AI7" s="84"/>
      <c r="AJ7" s="85"/>
      <c r="AK7" s="85"/>
      <c r="AL7" s="85"/>
      <c r="AV7" s="86"/>
      <c r="AW7" s="86"/>
      <c r="AX7" s="86"/>
      <c r="AY7" s="147"/>
      <c r="AZ7" s="147"/>
      <c r="BA7" s="87">
        <f t="shared" si="0"/>
        <v>976</v>
      </c>
    </row>
    <row r="8" spans="1:53" x14ac:dyDescent="0.2">
      <c r="A8" s="142">
        <v>6</v>
      </c>
      <c r="B8" s="73" t="s">
        <v>135</v>
      </c>
      <c r="C8" s="73" t="s">
        <v>131</v>
      </c>
      <c r="D8" s="74"/>
      <c r="E8" s="75"/>
      <c r="F8" s="75"/>
      <c r="G8" s="75"/>
      <c r="H8" s="76"/>
      <c r="I8" s="76"/>
      <c r="J8" s="76"/>
      <c r="K8" s="77"/>
      <c r="L8" s="77"/>
      <c r="M8" s="77"/>
      <c r="N8" s="78"/>
      <c r="O8" s="78"/>
      <c r="P8" s="78"/>
      <c r="Q8" s="79"/>
      <c r="R8" s="79"/>
      <c r="S8" s="79"/>
      <c r="T8" s="75"/>
      <c r="U8" s="75"/>
      <c r="V8" s="75"/>
      <c r="W8" s="90"/>
      <c r="X8" s="74"/>
      <c r="Y8" s="74"/>
      <c r="Z8" s="102">
        <v>65</v>
      </c>
      <c r="AA8" s="80"/>
      <c r="AB8" s="80">
        <v>134</v>
      </c>
      <c r="AC8" s="81"/>
      <c r="AD8" s="81"/>
      <c r="AE8" s="79"/>
      <c r="AF8" s="79"/>
      <c r="AG8" s="83"/>
      <c r="AH8" s="84"/>
      <c r="AI8" s="84"/>
      <c r="AJ8" s="85">
        <v>364</v>
      </c>
      <c r="AK8" s="85"/>
      <c r="AL8" s="85">
        <v>112</v>
      </c>
      <c r="AV8" s="86"/>
      <c r="AW8" s="86"/>
      <c r="AX8" s="86"/>
      <c r="AY8" s="147"/>
      <c r="AZ8" s="147"/>
      <c r="BA8" s="87">
        <f t="shared" si="0"/>
        <v>675</v>
      </c>
    </row>
    <row r="9" spans="1:53" x14ac:dyDescent="0.2">
      <c r="A9" s="142">
        <v>7</v>
      </c>
      <c r="B9" s="73" t="s">
        <v>270</v>
      </c>
      <c r="C9" s="73" t="s">
        <v>269</v>
      </c>
      <c r="D9" s="74"/>
      <c r="E9" s="75"/>
      <c r="F9" s="75"/>
      <c r="G9" s="75"/>
      <c r="H9" s="76"/>
      <c r="I9" s="76"/>
      <c r="J9" s="76"/>
      <c r="K9" s="77"/>
      <c r="L9" s="77"/>
      <c r="M9" s="77"/>
      <c r="N9" s="78"/>
      <c r="O9" s="78"/>
      <c r="P9" s="78"/>
      <c r="Q9" s="79"/>
      <c r="R9" s="79"/>
      <c r="S9" s="79"/>
      <c r="T9" s="75"/>
      <c r="U9" s="75"/>
      <c r="V9" s="75"/>
      <c r="W9" s="74"/>
      <c r="X9" s="90">
        <v>85</v>
      </c>
      <c r="Y9" s="74">
        <v>172</v>
      </c>
      <c r="Z9" s="80"/>
      <c r="AA9" s="80"/>
      <c r="AB9" s="80"/>
      <c r="AC9" s="81"/>
      <c r="AD9" s="81"/>
      <c r="AE9" s="79"/>
      <c r="AF9" s="79"/>
      <c r="AG9" s="83"/>
      <c r="AH9" s="84"/>
      <c r="AI9" s="84"/>
      <c r="AJ9" s="85"/>
      <c r="AK9" s="85">
        <v>176</v>
      </c>
      <c r="AL9" s="85">
        <v>170</v>
      </c>
      <c r="AV9" s="86"/>
      <c r="AW9" s="86"/>
      <c r="AX9" s="86"/>
      <c r="AY9" s="147"/>
      <c r="AZ9" s="147"/>
      <c r="BA9" s="87">
        <f t="shared" si="0"/>
        <v>603</v>
      </c>
    </row>
    <row r="10" spans="1:53" x14ac:dyDescent="0.2">
      <c r="A10" s="142">
        <v>8</v>
      </c>
      <c r="B10" s="73" t="s">
        <v>87</v>
      </c>
      <c r="C10" s="73" t="s">
        <v>108</v>
      </c>
      <c r="D10" s="74"/>
      <c r="E10" s="75"/>
      <c r="F10" s="75"/>
      <c r="G10" s="75"/>
      <c r="H10" s="76"/>
      <c r="I10" s="76"/>
      <c r="J10" s="76"/>
      <c r="K10" s="77"/>
      <c r="L10" s="77"/>
      <c r="M10" s="77"/>
      <c r="N10" s="78"/>
      <c r="O10" s="78"/>
      <c r="P10" s="78"/>
      <c r="Q10" s="79"/>
      <c r="R10" s="79"/>
      <c r="S10" s="79"/>
      <c r="T10" s="75"/>
      <c r="U10" s="75"/>
      <c r="V10" s="75"/>
      <c r="W10" s="74"/>
      <c r="X10" s="74"/>
      <c r="Y10" s="74"/>
      <c r="Z10" s="80"/>
      <c r="AA10" s="80"/>
      <c r="AB10" s="80"/>
      <c r="AC10" s="81"/>
      <c r="AD10" s="81"/>
      <c r="AE10" s="79"/>
      <c r="AF10" s="79"/>
      <c r="AG10" s="114">
        <v>50</v>
      </c>
      <c r="AH10" s="84"/>
      <c r="AI10" s="84">
        <v>48</v>
      </c>
      <c r="AJ10" s="85"/>
      <c r="AK10" s="85"/>
      <c r="AL10" s="85"/>
      <c r="AN10" s="74">
        <v>186</v>
      </c>
      <c r="AO10" s="74">
        <v>292</v>
      </c>
      <c r="AV10" s="86"/>
      <c r="AW10" s="86"/>
      <c r="AX10" s="86"/>
      <c r="AY10" s="147"/>
      <c r="AZ10" s="147"/>
      <c r="BA10" s="87">
        <f t="shared" si="0"/>
        <v>576</v>
      </c>
    </row>
    <row r="11" spans="1:53" x14ac:dyDescent="0.2">
      <c r="A11" s="142">
        <v>9</v>
      </c>
      <c r="B11" s="73" t="s">
        <v>186</v>
      </c>
      <c r="C11" s="73" t="s">
        <v>74</v>
      </c>
      <c r="D11" s="74"/>
      <c r="E11" s="75"/>
      <c r="F11" s="75"/>
      <c r="G11" s="75"/>
      <c r="H11" s="76">
        <v>263</v>
      </c>
      <c r="I11" s="76"/>
      <c r="J11" s="76"/>
      <c r="K11" s="77"/>
      <c r="L11" s="77"/>
      <c r="M11" s="77"/>
      <c r="N11" s="78"/>
      <c r="O11" s="78"/>
      <c r="P11" s="78"/>
      <c r="Q11" s="111">
        <v>57</v>
      </c>
      <c r="R11" s="79">
        <v>200</v>
      </c>
      <c r="S11" s="79"/>
      <c r="T11" s="75"/>
      <c r="U11" s="75"/>
      <c r="V11" s="75"/>
      <c r="W11" s="74"/>
      <c r="X11" s="74"/>
      <c r="Y11" s="74"/>
      <c r="Z11" s="80"/>
      <c r="AA11" s="80"/>
      <c r="AB11" s="80"/>
      <c r="AC11" s="81"/>
      <c r="AD11" s="81"/>
      <c r="AE11" s="79"/>
      <c r="AF11" s="79"/>
      <c r="AG11" s="83"/>
      <c r="AH11" s="84"/>
      <c r="AI11" s="84"/>
      <c r="AJ11" s="85"/>
      <c r="AK11" s="85"/>
      <c r="AL11" s="85"/>
      <c r="AN11" s="90"/>
      <c r="AP11" s="80">
        <v>42</v>
      </c>
      <c r="AV11" s="86"/>
      <c r="AW11" s="86"/>
      <c r="AX11" s="86"/>
      <c r="AY11" s="147"/>
      <c r="AZ11" s="147"/>
      <c r="BA11" s="87">
        <f t="shared" si="0"/>
        <v>562</v>
      </c>
    </row>
    <row r="12" spans="1:53" x14ac:dyDescent="0.2">
      <c r="A12" s="142">
        <v>10</v>
      </c>
      <c r="B12" s="73" t="s">
        <v>185</v>
      </c>
      <c r="C12" s="73" t="s">
        <v>183</v>
      </c>
      <c r="D12" s="90"/>
      <c r="E12" s="75"/>
      <c r="F12" s="75"/>
      <c r="G12" s="75"/>
      <c r="H12" s="76"/>
      <c r="I12" s="76"/>
      <c r="J12" s="76"/>
      <c r="K12" s="77"/>
      <c r="L12" s="77"/>
      <c r="M12" s="77"/>
      <c r="N12" s="78"/>
      <c r="O12" s="78"/>
      <c r="P12" s="78"/>
      <c r="Q12" s="111">
        <v>115</v>
      </c>
      <c r="R12" s="79">
        <v>96</v>
      </c>
      <c r="S12" s="79"/>
      <c r="T12" s="75"/>
      <c r="U12" s="75"/>
      <c r="V12" s="75"/>
      <c r="W12" s="74"/>
      <c r="X12" s="74"/>
      <c r="Y12" s="74"/>
      <c r="Z12" s="80"/>
      <c r="AA12" s="80"/>
      <c r="AB12" s="80"/>
      <c r="AC12" s="81"/>
      <c r="AD12" s="81"/>
      <c r="AE12" s="79"/>
      <c r="AF12" s="79"/>
      <c r="AG12" s="83"/>
      <c r="AH12" s="84"/>
      <c r="AI12" s="84"/>
      <c r="AJ12" s="85"/>
      <c r="AK12" s="85"/>
      <c r="AL12" s="85"/>
      <c r="AS12" s="140">
        <v>142</v>
      </c>
      <c r="AT12" s="140">
        <v>93</v>
      </c>
      <c r="AV12" s="86"/>
      <c r="AW12" s="86"/>
      <c r="AX12" s="86"/>
      <c r="AY12" s="147"/>
      <c r="AZ12" s="147"/>
      <c r="BA12" s="87">
        <f t="shared" si="0"/>
        <v>446</v>
      </c>
    </row>
    <row r="13" spans="1:53" x14ac:dyDescent="0.2">
      <c r="A13" s="142">
        <v>11</v>
      </c>
      <c r="B13" s="73" t="s">
        <v>391</v>
      </c>
      <c r="C13" s="73" t="s">
        <v>389</v>
      </c>
      <c r="AP13" s="102">
        <v>170</v>
      </c>
      <c r="AQ13" s="80">
        <v>51</v>
      </c>
      <c r="AR13" s="80">
        <v>173</v>
      </c>
      <c r="BA13" s="87">
        <f t="shared" si="0"/>
        <v>394</v>
      </c>
    </row>
    <row r="14" spans="1:53" x14ac:dyDescent="0.2">
      <c r="A14" s="142">
        <v>12</v>
      </c>
      <c r="B14" s="73" t="s">
        <v>92</v>
      </c>
      <c r="C14" s="73" t="s">
        <v>90</v>
      </c>
      <c r="D14" s="74"/>
      <c r="E14" s="75"/>
      <c r="F14" s="75"/>
      <c r="G14" s="75"/>
      <c r="H14" s="76"/>
      <c r="I14" s="76"/>
      <c r="J14" s="89">
        <v>369</v>
      </c>
      <c r="K14" s="77"/>
      <c r="L14" s="77"/>
      <c r="M14" s="77"/>
      <c r="N14" s="78"/>
      <c r="O14" s="78"/>
      <c r="P14" s="78"/>
      <c r="Q14" s="79"/>
      <c r="R14" s="79"/>
      <c r="S14" s="79"/>
      <c r="T14" s="105"/>
      <c r="U14" s="75"/>
      <c r="V14" s="75"/>
      <c r="W14" s="74"/>
      <c r="X14" s="74"/>
      <c r="Y14" s="74"/>
      <c r="Z14" s="80"/>
      <c r="AA14" s="80"/>
      <c r="AB14" s="80"/>
      <c r="AC14" s="81"/>
      <c r="AD14" s="81"/>
      <c r="AE14" s="79"/>
      <c r="AF14" s="79"/>
      <c r="AG14" s="83"/>
      <c r="AH14" s="84"/>
      <c r="AI14" s="84"/>
      <c r="AJ14" s="85"/>
      <c r="AK14" s="85"/>
      <c r="AL14" s="85"/>
      <c r="AV14" s="86"/>
      <c r="AW14" s="86"/>
      <c r="AX14" s="86"/>
      <c r="AY14" s="147"/>
      <c r="AZ14" s="147"/>
      <c r="BA14" s="87">
        <f t="shared" si="0"/>
        <v>369</v>
      </c>
    </row>
    <row r="15" spans="1:53" x14ac:dyDescent="0.2">
      <c r="A15" s="142">
        <v>13</v>
      </c>
      <c r="B15" s="73" t="s">
        <v>190</v>
      </c>
      <c r="C15" s="73" t="s">
        <v>189</v>
      </c>
      <c r="D15" s="74"/>
      <c r="E15" s="75"/>
      <c r="F15" s="75"/>
      <c r="G15" s="75"/>
      <c r="H15" s="76"/>
      <c r="I15" s="76"/>
      <c r="J15" s="76"/>
      <c r="K15" s="77"/>
      <c r="L15" s="77"/>
      <c r="M15" s="77"/>
      <c r="N15" s="78"/>
      <c r="O15" s="78"/>
      <c r="P15" s="78"/>
      <c r="Q15" s="79"/>
      <c r="R15" s="79"/>
      <c r="S15" s="111">
        <v>150</v>
      </c>
      <c r="T15" s="75"/>
      <c r="U15" s="75">
        <v>207</v>
      </c>
      <c r="V15" s="75"/>
      <c r="W15" s="74"/>
      <c r="X15" s="74"/>
      <c r="Y15" s="74"/>
      <c r="Z15" s="80"/>
      <c r="AA15" s="80"/>
      <c r="AB15" s="80"/>
      <c r="AC15" s="81"/>
      <c r="AD15" s="81"/>
      <c r="AE15" s="79"/>
      <c r="AF15" s="79"/>
      <c r="AG15" s="83"/>
      <c r="AH15" s="84"/>
      <c r="AI15" s="84"/>
      <c r="AJ15" s="85"/>
      <c r="AK15" s="85"/>
      <c r="AL15" s="85"/>
      <c r="AV15" s="86"/>
      <c r="AW15" s="86"/>
      <c r="AX15" s="86"/>
      <c r="AY15" s="147"/>
      <c r="AZ15" s="147"/>
      <c r="BA15" s="87">
        <f t="shared" si="0"/>
        <v>357</v>
      </c>
    </row>
    <row r="16" spans="1:53" x14ac:dyDescent="0.2">
      <c r="A16" s="142">
        <v>14</v>
      </c>
      <c r="B16" s="73" t="s">
        <v>41</v>
      </c>
      <c r="C16" s="73" t="s">
        <v>39</v>
      </c>
      <c r="D16" s="74"/>
      <c r="E16" s="105">
        <f>SUM(91+15)</f>
        <v>106</v>
      </c>
      <c r="F16" s="75"/>
      <c r="G16" s="75"/>
      <c r="H16" s="76"/>
      <c r="I16" s="76"/>
      <c r="J16" s="76"/>
      <c r="K16" s="77"/>
      <c r="L16" s="77"/>
      <c r="M16" s="77"/>
      <c r="N16" s="78"/>
      <c r="O16" s="78"/>
      <c r="P16" s="78"/>
      <c r="Q16" s="79"/>
      <c r="R16" s="79"/>
      <c r="S16" s="111"/>
      <c r="T16" s="75">
        <v>177</v>
      </c>
      <c r="U16" s="75"/>
      <c r="V16" s="75"/>
      <c r="W16" s="74"/>
      <c r="X16" s="74"/>
      <c r="Y16" s="74"/>
      <c r="Z16" s="80"/>
      <c r="AA16" s="80"/>
      <c r="AB16" s="80"/>
      <c r="AC16" s="81"/>
      <c r="AD16" s="81"/>
      <c r="AE16" s="79"/>
      <c r="AF16" s="79"/>
      <c r="AG16" s="83"/>
      <c r="AH16" s="84"/>
      <c r="AI16" s="84"/>
      <c r="AJ16" s="85"/>
      <c r="AK16" s="85"/>
      <c r="AL16" s="85"/>
      <c r="AV16" s="86">
        <v>61</v>
      </c>
      <c r="AW16" s="86"/>
      <c r="AX16" s="86"/>
      <c r="AY16" s="147"/>
      <c r="AZ16" s="147"/>
      <c r="BA16" s="87">
        <f t="shared" si="0"/>
        <v>344</v>
      </c>
    </row>
    <row r="17" spans="1:53" x14ac:dyDescent="0.2">
      <c r="A17" s="142">
        <v>15</v>
      </c>
      <c r="B17" s="73" t="s">
        <v>393</v>
      </c>
      <c r="C17" s="73" t="s">
        <v>390</v>
      </c>
      <c r="AP17" s="102">
        <v>85</v>
      </c>
      <c r="AQ17" s="80">
        <v>152</v>
      </c>
      <c r="AR17" s="80">
        <v>86</v>
      </c>
      <c r="BA17" s="87">
        <f t="shared" si="0"/>
        <v>323</v>
      </c>
    </row>
    <row r="18" spans="1:53" x14ac:dyDescent="0.2">
      <c r="B18" s="73" t="s">
        <v>152</v>
      </c>
      <c r="C18" s="73" t="s">
        <v>150</v>
      </c>
      <c r="D18" s="74"/>
      <c r="E18" s="75"/>
      <c r="F18" s="75"/>
      <c r="G18" s="75"/>
      <c r="H18" s="76"/>
      <c r="I18" s="76"/>
      <c r="J18" s="76"/>
      <c r="K18" s="77"/>
      <c r="L18" s="77"/>
      <c r="M18" s="104">
        <v>168</v>
      </c>
      <c r="N18" s="78"/>
      <c r="O18" s="78"/>
      <c r="P18" s="78"/>
      <c r="Q18" s="79"/>
      <c r="R18" s="79">
        <v>148</v>
      </c>
      <c r="S18" s="79"/>
      <c r="T18" s="75"/>
      <c r="U18" s="75"/>
      <c r="V18" s="75"/>
      <c r="W18" s="74"/>
      <c r="X18" s="74"/>
      <c r="Y18" s="74"/>
      <c r="Z18" s="80"/>
      <c r="AA18" s="80"/>
      <c r="AB18" s="80"/>
      <c r="AC18" s="81"/>
      <c r="AD18" s="81"/>
      <c r="AE18" s="79"/>
      <c r="AF18" s="116"/>
      <c r="AG18" s="83"/>
      <c r="AH18" s="84"/>
      <c r="AI18" s="84"/>
      <c r="AJ18" s="85"/>
      <c r="AK18" s="85"/>
      <c r="AL18" s="85"/>
      <c r="AV18" s="86"/>
      <c r="AW18" s="86"/>
      <c r="AX18" s="86"/>
      <c r="AY18" s="147"/>
      <c r="AZ18" s="147"/>
      <c r="BA18" s="87">
        <f t="shared" si="0"/>
        <v>316</v>
      </c>
    </row>
    <row r="19" spans="1:53" x14ac:dyDescent="0.2">
      <c r="B19" s="73" t="s">
        <v>171</v>
      </c>
      <c r="C19" s="73" t="s">
        <v>170</v>
      </c>
      <c r="D19" s="74"/>
      <c r="E19" s="75"/>
      <c r="F19" s="75"/>
      <c r="G19" s="75"/>
      <c r="H19" s="76"/>
      <c r="I19" s="76"/>
      <c r="J19" s="76"/>
      <c r="K19" s="77"/>
      <c r="L19" s="77"/>
      <c r="M19" s="77"/>
      <c r="N19" s="78"/>
      <c r="O19" s="107">
        <v>75</v>
      </c>
      <c r="P19" s="78"/>
      <c r="Q19" s="79"/>
      <c r="R19" s="79"/>
      <c r="S19" s="79"/>
      <c r="T19" s="75"/>
      <c r="U19" s="75"/>
      <c r="V19" s="75"/>
      <c r="W19" s="74"/>
      <c r="X19" s="74"/>
      <c r="Y19" s="74">
        <v>115</v>
      </c>
      <c r="Z19" s="80"/>
      <c r="AA19" s="80"/>
      <c r="AB19" s="80"/>
      <c r="AC19" s="81"/>
      <c r="AD19" s="81"/>
      <c r="AE19" s="79"/>
      <c r="AF19" s="79"/>
      <c r="AG19" s="83"/>
      <c r="AH19" s="84"/>
      <c r="AI19" s="84"/>
      <c r="AJ19" s="85"/>
      <c r="AK19" s="85">
        <v>116</v>
      </c>
      <c r="AL19" s="85"/>
      <c r="AV19" s="86"/>
      <c r="AW19" s="86"/>
      <c r="AX19" s="86"/>
      <c r="AY19" s="147"/>
      <c r="AZ19" s="147"/>
      <c r="BA19" s="87">
        <f t="shared" si="0"/>
        <v>306</v>
      </c>
    </row>
    <row r="20" spans="1:53" x14ac:dyDescent="0.2">
      <c r="B20" s="73" t="s">
        <v>198</v>
      </c>
      <c r="C20" s="73" t="s">
        <v>196</v>
      </c>
      <c r="D20" s="74"/>
      <c r="E20" s="75"/>
      <c r="F20" s="75"/>
      <c r="G20" s="75"/>
      <c r="H20" s="76"/>
      <c r="I20" s="76"/>
      <c r="J20" s="76"/>
      <c r="K20" s="77"/>
      <c r="L20" s="77"/>
      <c r="M20" s="77"/>
      <c r="N20" s="78"/>
      <c r="O20" s="78"/>
      <c r="P20" s="78"/>
      <c r="Q20" s="79"/>
      <c r="R20" s="79"/>
      <c r="S20" s="79"/>
      <c r="T20" s="75"/>
      <c r="U20" s="75"/>
      <c r="V20" s="105">
        <v>162</v>
      </c>
      <c r="W20" s="74"/>
      <c r="X20" s="74"/>
      <c r="Y20" s="74"/>
      <c r="Z20" s="80"/>
      <c r="AA20" s="80"/>
      <c r="AB20" s="80"/>
      <c r="AC20" s="81"/>
      <c r="AD20" s="81"/>
      <c r="AE20" s="79"/>
      <c r="AF20" s="79"/>
      <c r="AG20" s="83"/>
      <c r="AH20" s="84"/>
      <c r="AI20" s="84"/>
      <c r="AJ20" s="85"/>
      <c r="AK20" s="85"/>
      <c r="AL20" s="85"/>
      <c r="AN20" s="74">
        <v>124</v>
      </c>
      <c r="AV20" s="86"/>
      <c r="AW20" s="86"/>
      <c r="AX20" s="86"/>
      <c r="AY20" s="147"/>
      <c r="AZ20" s="147"/>
      <c r="BA20" s="87">
        <f t="shared" si="0"/>
        <v>286</v>
      </c>
    </row>
    <row r="21" spans="1:53" x14ac:dyDescent="0.2">
      <c r="B21" s="112" t="s">
        <v>87</v>
      </c>
      <c r="C21" s="112" t="s">
        <v>127</v>
      </c>
      <c r="D21" s="74"/>
      <c r="E21" s="75"/>
      <c r="F21" s="75"/>
      <c r="G21" s="75"/>
      <c r="H21" s="76"/>
      <c r="I21" s="76"/>
      <c r="J21" s="76"/>
      <c r="K21" s="104">
        <v>84</v>
      </c>
      <c r="L21" s="77">
        <v>177</v>
      </c>
      <c r="M21" s="77"/>
      <c r="N21" s="78"/>
      <c r="O21" s="78"/>
      <c r="P21" s="78"/>
      <c r="Q21" s="79"/>
      <c r="R21" s="79"/>
      <c r="S21" s="79"/>
      <c r="T21" s="75"/>
      <c r="U21" s="75"/>
      <c r="V21" s="75"/>
      <c r="W21" s="74"/>
      <c r="X21" s="74"/>
      <c r="Y21" s="74"/>
      <c r="Z21" s="80"/>
      <c r="AA21" s="80"/>
      <c r="AB21" s="80"/>
      <c r="AC21" s="81"/>
      <c r="AD21" s="81"/>
      <c r="AE21" s="79"/>
      <c r="AF21" s="79"/>
      <c r="AG21" s="83"/>
      <c r="AH21" s="84"/>
      <c r="AI21" s="84"/>
      <c r="AJ21" s="85"/>
      <c r="AK21" s="85"/>
      <c r="AL21" s="85"/>
      <c r="AV21" s="86"/>
      <c r="AW21" s="86"/>
      <c r="AX21" s="86"/>
      <c r="AY21" s="147"/>
      <c r="AZ21" s="147"/>
      <c r="BA21" s="87">
        <f t="shared" si="0"/>
        <v>261</v>
      </c>
    </row>
    <row r="22" spans="1:53" x14ac:dyDescent="0.2">
      <c r="B22" s="73" t="s">
        <v>338</v>
      </c>
      <c r="C22" s="73" t="s">
        <v>337</v>
      </c>
      <c r="D22" s="74"/>
      <c r="E22" s="75"/>
      <c r="F22" s="75"/>
      <c r="G22" s="75"/>
      <c r="H22" s="76"/>
      <c r="I22" s="76"/>
      <c r="J22" s="76"/>
      <c r="K22" s="77"/>
      <c r="L22" s="77"/>
      <c r="M22" s="77"/>
      <c r="N22" s="78"/>
      <c r="O22" s="78"/>
      <c r="P22" s="78"/>
      <c r="Q22" s="79"/>
      <c r="R22" s="79"/>
      <c r="S22" s="79"/>
      <c r="T22" s="75"/>
      <c r="U22" s="75"/>
      <c r="V22" s="75"/>
      <c r="W22" s="74"/>
      <c r="X22" s="74"/>
      <c r="Y22" s="74"/>
      <c r="Z22" s="80"/>
      <c r="AA22" s="80"/>
      <c r="AB22" s="80"/>
      <c r="AC22" s="81"/>
      <c r="AD22" s="81"/>
      <c r="AE22" s="79"/>
      <c r="AF22" s="79"/>
      <c r="AG22" s="114">
        <v>152</v>
      </c>
      <c r="AH22" s="84">
        <v>107</v>
      </c>
      <c r="AI22" s="84"/>
      <c r="AJ22" s="85"/>
      <c r="AK22" s="85"/>
      <c r="AL22" s="85"/>
      <c r="AV22" s="86"/>
      <c r="AW22" s="86"/>
      <c r="AX22" s="86"/>
      <c r="AY22" s="147"/>
      <c r="AZ22" s="147"/>
      <c r="BA22" s="87">
        <f t="shared" si="0"/>
        <v>259</v>
      </c>
    </row>
    <row r="23" spans="1:53" x14ac:dyDescent="0.2">
      <c r="B23" s="73" t="s">
        <v>86</v>
      </c>
      <c r="C23" s="73" t="s">
        <v>82</v>
      </c>
      <c r="D23" s="74"/>
      <c r="E23" s="75"/>
      <c r="F23" s="75"/>
      <c r="G23" s="75"/>
      <c r="H23" s="76"/>
      <c r="I23" s="89">
        <v>252</v>
      </c>
      <c r="J23" s="76"/>
      <c r="K23" s="77"/>
      <c r="L23" s="77"/>
      <c r="M23" s="77"/>
      <c r="N23" s="78"/>
      <c r="O23" s="78"/>
      <c r="P23" s="78"/>
      <c r="Q23" s="79"/>
      <c r="R23" s="79"/>
      <c r="S23" s="79"/>
      <c r="T23" s="75"/>
      <c r="U23" s="75"/>
      <c r="V23" s="75"/>
      <c r="W23" s="74"/>
      <c r="X23" s="74"/>
      <c r="Y23" s="74"/>
      <c r="Z23" s="80"/>
      <c r="AA23" s="80"/>
      <c r="AB23" s="80"/>
      <c r="AC23" s="81"/>
      <c r="AD23" s="81"/>
      <c r="AE23" s="79"/>
      <c r="AF23" s="79"/>
      <c r="AG23" s="83"/>
      <c r="AH23" s="84"/>
      <c r="AI23" s="84"/>
      <c r="AJ23" s="85"/>
      <c r="AK23" s="85"/>
      <c r="AL23" s="85"/>
      <c r="AN23" s="90"/>
      <c r="AV23" s="86"/>
      <c r="AW23" s="86"/>
      <c r="AX23" s="86"/>
      <c r="AY23" s="147"/>
      <c r="AZ23" s="147"/>
      <c r="BA23" s="87">
        <f t="shared" si="0"/>
        <v>252</v>
      </c>
    </row>
    <row r="24" spans="1:53" x14ac:dyDescent="0.2">
      <c r="B24" s="109" t="s">
        <v>136</v>
      </c>
      <c r="C24" s="109" t="s">
        <v>133</v>
      </c>
      <c r="D24" s="74"/>
      <c r="E24" s="75"/>
      <c r="F24" s="75"/>
      <c r="G24" s="75"/>
      <c r="H24" s="76"/>
      <c r="I24" s="76"/>
      <c r="J24" s="76"/>
      <c r="K24" s="77"/>
      <c r="L24" s="77"/>
      <c r="M24" s="77"/>
      <c r="N24" s="78"/>
      <c r="O24" s="78"/>
      <c r="P24" s="78"/>
      <c r="Q24" s="79"/>
      <c r="R24" s="79"/>
      <c r="S24" s="79"/>
      <c r="T24" s="75"/>
      <c r="U24" s="75"/>
      <c r="V24" s="75"/>
      <c r="W24" s="74"/>
      <c r="X24" s="74"/>
      <c r="Y24" s="74"/>
      <c r="Z24" s="80"/>
      <c r="AA24" s="80"/>
      <c r="AB24" s="80"/>
      <c r="AC24" s="81"/>
      <c r="AD24" s="81"/>
      <c r="AE24" s="79"/>
      <c r="AF24" s="79"/>
      <c r="AG24" s="83"/>
      <c r="AH24" s="110">
        <v>53</v>
      </c>
      <c r="AI24" s="84">
        <v>192</v>
      </c>
      <c r="AJ24" s="85"/>
      <c r="AK24" s="85"/>
      <c r="AL24" s="85"/>
      <c r="AV24" s="86"/>
      <c r="AW24" s="86"/>
      <c r="AX24" s="86"/>
      <c r="AY24" s="147"/>
      <c r="AZ24" s="147"/>
      <c r="BA24" s="87">
        <f t="shared" si="0"/>
        <v>245</v>
      </c>
    </row>
    <row r="25" spans="1:53" x14ac:dyDescent="0.2">
      <c r="B25" s="73" t="s">
        <v>184</v>
      </c>
      <c r="C25" s="73" t="s">
        <v>182</v>
      </c>
      <c r="D25" s="74"/>
      <c r="E25" s="75"/>
      <c r="F25" s="75"/>
      <c r="G25" s="75"/>
      <c r="H25" s="76"/>
      <c r="I25" s="76"/>
      <c r="J25" s="76"/>
      <c r="K25" s="77"/>
      <c r="L25" s="77"/>
      <c r="M25" s="77"/>
      <c r="N25" s="78"/>
      <c r="O25" s="78"/>
      <c r="P25" s="78"/>
      <c r="Q25" s="111">
        <v>230</v>
      </c>
      <c r="R25" s="79"/>
      <c r="S25" s="79"/>
      <c r="T25" s="75"/>
      <c r="U25" s="75"/>
      <c r="V25" s="75"/>
      <c r="W25" s="74"/>
      <c r="X25" s="74"/>
      <c r="Y25" s="74"/>
      <c r="Z25" s="80"/>
      <c r="AA25" s="80"/>
      <c r="AB25" s="80"/>
      <c r="AC25" s="81"/>
      <c r="AD25" s="81"/>
      <c r="AE25" s="113"/>
      <c r="AF25" s="79"/>
      <c r="AG25" s="83"/>
      <c r="AH25" s="84"/>
      <c r="AI25" s="84"/>
      <c r="AJ25" s="85"/>
      <c r="AK25" s="85"/>
      <c r="AL25" s="85"/>
      <c r="AV25" s="86"/>
      <c r="AW25" s="86"/>
      <c r="AX25" s="86"/>
      <c r="AY25" s="147"/>
      <c r="AZ25" s="147"/>
      <c r="BA25" s="87">
        <f t="shared" si="0"/>
        <v>230</v>
      </c>
    </row>
    <row r="26" spans="1:53" x14ac:dyDescent="0.2">
      <c r="B26" s="118" t="s">
        <v>436</v>
      </c>
      <c r="C26" s="118" t="s">
        <v>435</v>
      </c>
      <c r="AS26" s="140">
        <v>85</v>
      </c>
      <c r="AU26" s="140">
        <v>124</v>
      </c>
      <c r="BA26" s="87">
        <f t="shared" si="0"/>
        <v>209</v>
      </c>
    </row>
    <row r="27" spans="1:53" x14ac:dyDescent="0.2">
      <c r="B27" s="73" t="s">
        <v>256</v>
      </c>
      <c r="C27" s="73" t="s">
        <v>255</v>
      </c>
      <c r="D27" s="74"/>
      <c r="E27" s="75"/>
      <c r="F27" s="75"/>
      <c r="G27" s="75"/>
      <c r="H27" s="76"/>
      <c r="I27" s="76"/>
      <c r="J27" s="76"/>
      <c r="K27" s="77"/>
      <c r="L27" s="77"/>
      <c r="M27" s="77"/>
      <c r="N27" s="78"/>
      <c r="O27" s="78"/>
      <c r="P27" s="78"/>
      <c r="Q27" s="79"/>
      <c r="R27" s="79"/>
      <c r="S27" s="79"/>
      <c r="T27" s="75"/>
      <c r="U27" s="75"/>
      <c r="V27" s="75"/>
      <c r="W27" s="90"/>
      <c r="X27" s="74"/>
      <c r="Y27" s="74"/>
      <c r="Z27" s="102">
        <v>97</v>
      </c>
      <c r="AA27" s="80">
        <v>103</v>
      </c>
      <c r="AB27" s="80"/>
      <c r="AC27" s="81"/>
      <c r="AD27" s="81"/>
      <c r="AE27" s="79"/>
      <c r="AF27" s="79"/>
      <c r="AG27" s="83"/>
      <c r="AH27" s="84"/>
      <c r="AI27" s="84"/>
      <c r="AJ27" s="85"/>
      <c r="AK27" s="85"/>
      <c r="AL27" s="85"/>
      <c r="AV27" s="86"/>
      <c r="AW27" s="86"/>
      <c r="AX27" s="86"/>
      <c r="AY27" s="147"/>
      <c r="AZ27" s="147"/>
      <c r="BA27" s="87">
        <f t="shared" si="0"/>
        <v>200</v>
      </c>
    </row>
    <row r="28" spans="1:53" x14ac:dyDescent="0.2">
      <c r="B28" s="73" t="s">
        <v>42</v>
      </c>
      <c r="C28" s="73" t="s">
        <v>40</v>
      </c>
      <c r="D28" s="74"/>
      <c r="E28" s="105">
        <f>SUM(61+15)</f>
        <v>76</v>
      </c>
      <c r="F28" s="75">
        <v>120</v>
      </c>
      <c r="G28" s="75"/>
      <c r="H28" s="76"/>
      <c r="I28" s="76"/>
      <c r="J28" s="76"/>
      <c r="K28" s="104"/>
      <c r="L28" s="77"/>
      <c r="M28" s="77"/>
      <c r="N28" s="78"/>
      <c r="O28" s="78"/>
      <c r="P28" s="78"/>
      <c r="Q28" s="79"/>
      <c r="R28" s="79"/>
      <c r="S28" s="79"/>
      <c r="T28" s="75"/>
      <c r="U28" s="75"/>
      <c r="V28" s="75"/>
      <c r="W28" s="74"/>
      <c r="X28" s="74"/>
      <c r="Y28" s="74"/>
      <c r="Z28" s="80"/>
      <c r="AA28" s="80"/>
      <c r="AB28" s="80"/>
      <c r="AC28" s="81"/>
      <c r="AD28" s="81"/>
      <c r="AE28" s="79"/>
      <c r="AF28" s="79"/>
      <c r="AG28" s="83"/>
      <c r="AH28" s="84"/>
      <c r="AI28" s="84"/>
      <c r="AJ28" s="85"/>
      <c r="AK28" s="85"/>
      <c r="AL28" s="85"/>
      <c r="AV28" s="86"/>
      <c r="AW28" s="86"/>
      <c r="AX28" s="86"/>
      <c r="AY28" s="147"/>
      <c r="AZ28" s="147"/>
      <c r="BA28" s="87">
        <f t="shared" si="0"/>
        <v>196</v>
      </c>
    </row>
    <row r="29" spans="1:53" x14ac:dyDescent="0.2">
      <c r="B29" s="73" t="s">
        <v>194</v>
      </c>
      <c r="C29" s="73" t="s">
        <v>107</v>
      </c>
      <c r="D29" s="74"/>
      <c r="E29" s="75"/>
      <c r="F29" s="75"/>
      <c r="G29" s="75"/>
      <c r="H29" s="76"/>
      <c r="I29" s="76"/>
      <c r="J29" s="76"/>
      <c r="K29" s="77"/>
      <c r="L29" s="77"/>
      <c r="M29" s="77"/>
      <c r="N29" s="78"/>
      <c r="O29" s="78"/>
      <c r="P29" s="78"/>
      <c r="Q29" s="79"/>
      <c r="R29" s="79"/>
      <c r="S29" s="79"/>
      <c r="T29" s="75"/>
      <c r="U29" s="105">
        <v>155</v>
      </c>
      <c r="V29" s="75">
        <v>40</v>
      </c>
      <c r="W29" s="74"/>
      <c r="X29" s="74"/>
      <c r="Y29" s="74"/>
      <c r="Z29" s="80"/>
      <c r="AA29" s="80"/>
      <c r="AB29" s="80"/>
      <c r="AC29" s="81"/>
      <c r="AD29" s="81"/>
      <c r="AE29" s="79"/>
      <c r="AF29" s="79"/>
      <c r="AG29" s="83"/>
      <c r="AH29" s="84"/>
      <c r="AI29" s="84"/>
      <c r="AJ29" s="85"/>
      <c r="AK29" s="85"/>
      <c r="AL29" s="85"/>
      <c r="AV29" s="86"/>
      <c r="AW29" s="86"/>
      <c r="AX29" s="86"/>
      <c r="AY29" s="147"/>
      <c r="AZ29" s="147"/>
      <c r="BA29" s="87">
        <f t="shared" si="0"/>
        <v>195</v>
      </c>
    </row>
    <row r="30" spans="1:53" x14ac:dyDescent="0.2">
      <c r="B30" s="73" t="s">
        <v>176</v>
      </c>
      <c r="C30" s="73" t="s">
        <v>175</v>
      </c>
      <c r="D30" s="74"/>
      <c r="E30" s="75"/>
      <c r="F30" s="75"/>
      <c r="G30" s="75"/>
      <c r="H30" s="76"/>
      <c r="I30" s="76"/>
      <c r="J30" s="76"/>
      <c r="K30" s="77"/>
      <c r="L30" s="77"/>
      <c r="M30" s="77"/>
      <c r="N30" s="78"/>
      <c r="O30" s="78"/>
      <c r="P30" s="107">
        <v>193</v>
      </c>
      <c r="Q30" s="79"/>
      <c r="R30" s="79"/>
      <c r="S30" s="79"/>
      <c r="T30" s="75"/>
      <c r="U30" s="75"/>
      <c r="V30" s="75"/>
      <c r="W30" s="74"/>
      <c r="X30" s="74"/>
      <c r="Y30" s="74"/>
      <c r="Z30" s="80"/>
      <c r="AA30" s="80"/>
      <c r="AB30" s="80"/>
      <c r="AC30" s="81"/>
      <c r="AD30" s="81"/>
      <c r="AE30" s="79"/>
      <c r="AF30" s="79"/>
      <c r="AG30" s="83"/>
      <c r="AH30" s="84"/>
      <c r="AI30" s="84"/>
      <c r="AJ30" s="85"/>
      <c r="AK30" s="85"/>
      <c r="AL30" s="85"/>
      <c r="AQ30" s="102"/>
      <c r="AV30" s="86"/>
      <c r="AW30" s="108"/>
      <c r="AX30" s="86"/>
      <c r="AY30" s="147"/>
      <c r="AZ30" s="147"/>
      <c r="BA30" s="87">
        <f t="shared" si="0"/>
        <v>193</v>
      </c>
    </row>
    <row r="31" spans="1:53" x14ac:dyDescent="0.2">
      <c r="B31" s="118" t="s">
        <v>283</v>
      </c>
      <c r="C31" s="118" t="s">
        <v>440</v>
      </c>
      <c r="AU31" s="140">
        <v>187</v>
      </c>
      <c r="BA31" s="87">
        <f t="shared" si="0"/>
        <v>187</v>
      </c>
    </row>
    <row r="32" spans="1:53" x14ac:dyDescent="0.2">
      <c r="B32" s="73" t="s">
        <v>274</v>
      </c>
      <c r="C32" s="73" t="s">
        <v>272</v>
      </c>
      <c r="D32" s="74"/>
      <c r="E32" s="75"/>
      <c r="F32" s="75"/>
      <c r="G32" s="75"/>
      <c r="H32" s="76"/>
      <c r="I32" s="76"/>
      <c r="J32" s="76"/>
      <c r="K32" s="77"/>
      <c r="L32" s="77"/>
      <c r="M32" s="77"/>
      <c r="N32" s="78"/>
      <c r="O32" s="78"/>
      <c r="P32" s="78"/>
      <c r="Q32" s="79"/>
      <c r="R32" s="79"/>
      <c r="S32" s="79"/>
      <c r="T32" s="75"/>
      <c r="U32" s="75"/>
      <c r="V32" s="75"/>
      <c r="W32" s="74"/>
      <c r="X32" s="74"/>
      <c r="Y32" s="74"/>
      <c r="Z32" s="80"/>
      <c r="AA32" s="80"/>
      <c r="AB32" s="80"/>
      <c r="AC32" s="81"/>
      <c r="AD32" s="82">
        <v>180</v>
      </c>
      <c r="AE32" s="79"/>
      <c r="AF32" s="79"/>
      <c r="AG32" s="83"/>
      <c r="AH32" s="84"/>
      <c r="AI32" s="84"/>
      <c r="AJ32" s="85"/>
      <c r="AK32" s="85"/>
      <c r="AL32" s="85"/>
      <c r="AV32" s="86"/>
      <c r="AW32" s="86"/>
      <c r="AX32" s="86"/>
      <c r="AY32" s="147"/>
      <c r="AZ32" s="147"/>
      <c r="BA32" s="87">
        <f t="shared" si="0"/>
        <v>180</v>
      </c>
    </row>
    <row r="33" spans="2:53" x14ac:dyDescent="0.2">
      <c r="B33" s="112" t="s">
        <v>162</v>
      </c>
      <c r="C33" s="112" t="s">
        <v>161</v>
      </c>
      <c r="D33" s="74"/>
      <c r="E33" s="75"/>
      <c r="F33" s="75"/>
      <c r="G33" s="75"/>
      <c r="H33" s="76"/>
      <c r="I33" s="76"/>
      <c r="J33" s="76"/>
      <c r="K33" s="77"/>
      <c r="L33" s="77"/>
      <c r="M33" s="77"/>
      <c r="N33" s="107">
        <v>165</v>
      </c>
      <c r="O33" s="78"/>
      <c r="P33" s="78"/>
      <c r="Q33" s="79"/>
      <c r="R33" s="79"/>
      <c r="S33" s="79"/>
      <c r="T33" s="75"/>
      <c r="U33" s="75"/>
      <c r="V33" s="75"/>
      <c r="W33" s="74"/>
      <c r="X33" s="74"/>
      <c r="Y33" s="74"/>
      <c r="Z33" s="80"/>
      <c r="AA33" s="80"/>
      <c r="AB33" s="80"/>
      <c r="AC33" s="81"/>
      <c r="AD33" s="81"/>
      <c r="AE33" s="79"/>
      <c r="AF33" s="79"/>
      <c r="AG33" s="83"/>
      <c r="AH33" s="84"/>
      <c r="AI33" s="84"/>
      <c r="AJ33" s="85"/>
      <c r="AK33" s="85"/>
      <c r="AL33" s="85"/>
      <c r="AN33" s="90"/>
      <c r="AV33" s="86"/>
      <c r="AW33" s="86"/>
      <c r="AX33" s="86"/>
      <c r="AY33" s="147"/>
      <c r="AZ33" s="147"/>
      <c r="BA33" s="87">
        <f t="shared" si="0"/>
        <v>165</v>
      </c>
    </row>
    <row r="34" spans="2:53" x14ac:dyDescent="0.2">
      <c r="B34" s="112" t="s">
        <v>281</v>
      </c>
      <c r="C34" s="112" t="s">
        <v>277</v>
      </c>
      <c r="D34" s="74"/>
      <c r="E34" s="75"/>
      <c r="F34" s="75"/>
      <c r="G34" s="75"/>
      <c r="H34" s="76"/>
      <c r="I34" s="76"/>
      <c r="J34" s="76"/>
      <c r="K34" s="77"/>
      <c r="L34" s="77"/>
      <c r="M34" s="77"/>
      <c r="N34" s="78"/>
      <c r="O34" s="78"/>
      <c r="P34" s="78"/>
      <c r="Q34" s="79"/>
      <c r="R34" s="79"/>
      <c r="S34" s="79"/>
      <c r="T34" s="75"/>
      <c r="U34" s="75"/>
      <c r="V34" s="75"/>
      <c r="W34" s="74"/>
      <c r="X34" s="74"/>
      <c r="Y34" s="74"/>
      <c r="Z34" s="80"/>
      <c r="AA34" s="80"/>
      <c r="AB34" s="80"/>
      <c r="AC34" s="81"/>
      <c r="AD34" s="81"/>
      <c r="AE34" s="111">
        <v>158.75</v>
      </c>
      <c r="AF34" s="79"/>
      <c r="AG34" s="83"/>
      <c r="AH34" s="84"/>
      <c r="AI34" s="84"/>
      <c r="AJ34" s="85"/>
      <c r="AK34" s="85"/>
      <c r="AL34" s="85"/>
      <c r="AV34" s="86"/>
      <c r="AW34" s="86"/>
      <c r="AX34" s="86"/>
      <c r="AY34" s="147"/>
      <c r="AZ34" s="147"/>
      <c r="BA34" s="87">
        <f t="shared" si="0"/>
        <v>158.75</v>
      </c>
    </row>
    <row r="35" spans="2:53" x14ac:dyDescent="0.2">
      <c r="B35" s="118" t="s">
        <v>354</v>
      </c>
      <c r="C35" s="118" t="s">
        <v>439</v>
      </c>
      <c r="AT35" s="140">
        <v>156</v>
      </c>
      <c r="BA35" s="87">
        <f t="shared" ref="BA35:BA66" si="1">SUM(D35:AX35)</f>
        <v>156</v>
      </c>
    </row>
    <row r="36" spans="2:53" x14ac:dyDescent="0.2">
      <c r="B36" s="118" t="s">
        <v>230</v>
      </c>
      <c r="C36" s="118" t="s">
        <v>226</v>
      </c>
      <c r="AT36" s="140">
        <v>62</v>
      </c>
      <c r="AU36" s="140">
        <v>93</v>
      </c>
      <c r="BA36" s="87">
        <f t="shared" si="1"/>
        <v>155</v>
      </c>
    </row>
    <row r="37" spans="2:53" x14ac:dyDescent="0.2">
      <c r="B37" s="73" t="s">
        <v>368</v>
      </c>
      <c r="C37" s="73" t="s">
        <v>367</v>
      </c>
      <c r="AG37" s="117"/>
      <c r="AM37" s="90">
        <v>152</v>
      </c>
      <c r="BA37" s="87">
        <f t="shared" si="1"/>
        <v>152</v>
      </c>
    </row>
    <row r="38" spans="2:53" x14ac:dyDescent="0.2">
      <c r="B38" s="112" t="s">
        <v>288</v>
      </c>
      <c r="C38" s="112" t="s">
        <v>284</v>
      </c>
      <c r="D38" s="74"/>
      <c r="E38" s="75"/>
      <c r="F38" s="75"/>
      <c r="G38" s="75"/>
      <c r="H38" s="76"/>
      <c r="I38" s="76"/>
      <c r="J38" s="76"/>
      <c r="K38" s="77"/>
      <c r="L38" s="77"/>
      <c r="M38" s="77"/>
      <c r="N38" s="78"/>
      <c r="O38" s="78"/>
      <c r="P38" s="78"/>
      <c r="Q38" s="79"/>
      <c r="R38" s="79"/>
      <c r="S38" s="79"/>
      <c r="T38" s="75"/>
      <c r="U38" s="75"/>
      <c r="V38" s="75"/>
      <c r="W38" s="74"/>
      <c r="X38" s="74"/>
      <c r="Y38" s="74"/>
      <c r="Z38" s="80"/>
      <c r="AA38" s="80"/>
      <c r="AB38" s="80"/>
      <c r="AC38" s="81"/>
      <c r="AD38" s="81"/>
      <c r="AE38" s="79"/>
      <c r="AF38" s="113">
        <v>151.25</v>
      </c>
      <c r="AG38" s="83"/>
      <c r="AH38" s="84"/>
      <c r="AI38" s="84"/>
      <c r="AJ38" s="85"/>
      <c r="AK38" s="85"/>
      <c r="AL38" s="85"/>
      <c r="AV38" s="86"/>
      <c r="AW38" s="86"/>
      <c r="AX38" s="86"/>
      <c r="AY38" s="147"/>
      <c r="AZ38" s="147"/>
      <c r="BA38" s="87">
        <f t="shared" si="1"/>
        <v>151.25</v>
      </c>
    </row>
    <row r="39" spans="2:53" x14ac:dyDescent="0.2">
      <c r="B39" s="73" t="s">
        <v>36</v>
      </c>
      <c r="C39" s="73" t="s">
        <v>32</v>
      </c>
      <c r="D39" s="90">
        <v>138</v>
      </c>
      <c r="E39" s="75"/>
      <c r="F39" s="75"/>
      <c r="G39" s="75"/>
      <c r="H39" s="89"/>
      <c r="I39" s="76"/>
      <c r="J39" s="76"/>
      <c r="K39" s="77"/>
      <c r="L39" s="77"/>
      <c r="M39" s="77"/>
      <c r="N39" s="78"/>
      <c r="O39" s="78"/>
      <c r="P39" s="78"/>
      <c r="Q39" s="79"/>
      <c r="R39" s="79"/>
      <c r="S39" s="79"/>
      <c r="T39" s="75"/>
      <c r="U39" s="75"/>
      <c r="V39" s="75"/>
      <c r="W39" s="74"/>
      <c r="X39" s="74"/>
      <c r="Y39" s="74"/>
      <c r="Z39" s="80"/>
      <c r="AA39" s="80"/>
      <c r="AB39" s="80"/>
      <c r="AC39" s="81"/>
      <c r="AD39" s="81"/>
      <c r="AE39" s="79"/>
      <c r="AF39" s="79"/>
      <c r="AG39" s="83"/>
      <c r="AH39" s="84"/>
      <c r="AI39" s="84"/>
      <c r="AJ39" s="85"/>
      <c r="AK39" s="85"/>
      <c r="AL39" s="85"/>
      <c r="AV39" s="86"/>
      <c r="AW39" s="86"/>
      <c r="AX39" s="86"/>
      <c r="AY39" s="147"/>
      <c r="AZ39" s="147"/>
      <c r="BA39" s="87">
        <f t="shared" si="1"/>
        <v>138</v>
      </c>
    </row>
    <row r="40" spans="2:53" x14ac:dyDescent="0.2">
      <c r="B40" s="73" t="s">
        <v>53</v>
      </c>
      <c r="C40" s="73" t="s">
        <v>228</v>
      </c>
      <c r="D40" s="74"/>
      <c r="E40" s="75"/>
      <c r="F40" s="75"/>
      <c r="G40" s="75"/>
      <c r="H40" s="76"/>
      <c r="I40" s="76"/>
      <c r="J40" s="76"/>
      <c r="K40" s="77"/>
      <c r="L40" s="77"/>
      <c r="M40" s="77"/>
      <c r="N40" s="78"/>
      <c r="O40" s="78"/>
      <c r="P40" s="78"/>
      <c r="Q40" s="79"/>
      <c r="R40" s="79"/>
      <c r="S40" s="79"/>
      <c r="T40" s="75"/>
      <c r="U40" s="75"/>
      <c r="V40" s="75"/>
      <c r="W40" s="74"/>
      <c r="X40" s="74"/>
      <c r="Y40" s="74"/>
      <c r="Z40" s="80"/>
      <c r="AA40" s="80"/>
      <c r="AB40" s="80"/>
      <c r="AC40" s="81"/>
      <c r="AD40" s="82">
        <v>133</v>
      </c>
      <c r="AE40" s="79"/>
      <c r="AF40" s="79"/>
      <c r="AG40" s="83"/>
      <c r="AH40" s="84"/>
      <c r="AI40" s="84"/>
      <c r="AJ40" s="85"/>
      <c r="AK40" s="85"/>
      <c r="AL40" s="85"/>
      <c r="AV40" s="86"/>
      <c r="AW40" s="86"/>
      <c r="AX40" s="86"/>
      <c r="AY40" s="147"/>
      <c r="AZ40" s="147"/>
      <c r="BA40" s="87">
        <f t="shared" si="1"/>
        <v>133</v>
      </c>
    </row>
    <row r="41" spans="2:53" x14ac:dyDescent="0.2">
      <c r="B41" s="73" t="s">
        <v>195</v>
      </c>
      <c r="C41" s="73" t="s">
        <v>193</v>
      </c>
      <c r="D41" s="74"/>
      <c r="E41" s="75"/>
      <c r="F41" s="75"/>
      <c r="G41" s="75"/>
      <c r="H41" s="76"/>
      <c r="I41" s="76"/>
      <c r="J41" s="76"/>
      <c r="K41" s="77"/>
      <c r="L41" s="77"/>
      <c r="M41" s="77"/>
      <c r="N41" s="78"/>
      <c r="O41" s="78"/>
      <c r="P41" s="78"/>
      <c r="Q41" s="79"/>
      <c r="R41" s="79"/>
      <c r="S41" s="79"/>
      <c r="T41" s="75"/>
      <c r="U41" s="105">
        <v>51</v>
      </c>
      <c r="V41" s="75">
        <v>81</v>
      </c>
      <c r="W41" s="74"/>
      <c r="X41" s="74"/>
      <c r="Y41" s="74"/>
      <c r="Z41" s="80"/>
      <c r="AA41" s="80"/>
      <c r="AB41" s="80"/>
      <c r="AC41" s="81"/>
      <c r="AD41" s="81"/>
      <c r="AE41" s="79"/>
      <c r="AF41" s="79"/>
      <c r="AG41" s="83"/>
      <c r="AH41" s="84"/>
      <c r="AI41" s="84"/>
      <c r="AJ41" s="85"/>
      <c r="AK41" s="85"/>
      <c r="AL41" s="85"/>
      <c r="AV41" s="86"/>
      <c r="AW41" s="86"/>
      <c r="AX41" s="86"/>
      <c r="AY41" s="147"/>
      <c r="AZ41" s="147"/>
      <c r="BA41" s="87">
        <f t="shared" si="1"/>
        <v>132</v>
      </c>
    </row>
    <row r="42" spans="2:53" x14ac:dyDescent="0.2">
      <c r="B42" s="73" t="s">
        <v>392</v>
      </c>
      <c r="C42" s="73" t="s">
        <v>389</v>
      </c>
      <c r="AP42" s="102">
        <v>127</v>
      </c>
      <c r="BA42" s="87">
        <f t="shared" si="1"/>
        <v>127</v>
      </c>
    </row>
    <row r="43" spans="2:53" x14ac:dyDescent="0.2">
      <c r="B43" s="73" t="s">
        <v>88</v>
      </c>
      <c r="C43" s="73" t="s">
        <v>84</v>
      </c>
      <c r="D43" s="74"/>
      <c r="E43" s="75"/>
      <c r="F43" s="75"/>
      <c r="G43" s="75"/>
      <c r="H43" s="76"/>
      <c r="I43" s="89">
        <v>126</v>
      </c>
      <c r="J43" s="76"/>
      <c r="K43" s="77"/>
      <c r="L43" s="77"/>
      <c r="M43" s="77"/>
      <c r="N43" s="78"/>
      <c r="O43" s="78"/>
      <c r="P43" s="78"/>
      <c r="Q43" s="79"/>
      <c r="R43" s="79"/>
      <c r="S43" s="79"/>
      <c r="T43" s="75"/>
      <c r="U43" s="75"/>
      <c r="V43" s="75"/>
      <c r="W43" s="74"/>
      <c r="X43" s="74"/>
      <c r="Y43" s="74"/>
      <c r="Z43" s="80"/>
      <c r="AA43" s="80"/>
      <c r="AB43" s="80"/>
      <c r="AC43" s="81"/>
      <c r="AD43" s="81"/>
      <c r="AE43" s="79"/>
      <c r="AF43" s="79"/>
      <c r="AG43" s="83"/>
      <c r="AH43" s="84"/>
      <c r="AI43" s="84"/>
      <c r="AJ43" s="106"/>
      <c r="AK43" s="85"/>
      <c r="AL43" s="85"/>
      <c r="AV43" s="86"/>
      <c r="AW43" s="86"/>
      <c r="AX43" s="86"/>
      <c r="AY43" s="147"/>
      <c r="AZ43" s="147"/>
      <c r="BA43" s="87">
        <f t="shared" si="1"/>
        <v>126</v>
      </c>
    </row>
    <row r="44" spans="2:53" x14ac:dyDescent="0.2">
      <c r="B44" s="73" t="s">
        <v>199</v>
      </c>
      <c r="C44" s="73" t="s">
        <v>197</v>
      </c>
      <c r="D44" s="74"/>
      <c r="E44" s="75"/>
      <c r="F44" s="75"/>
      <c r="G44" s="75"/>
      <c r="H44" s="76"/>
      <c r="I44" s="76"/>
      <c r="J44" s="76"/>
      <c r="K44" s="77"/>
      <c r="L44" s="77"/>
      <c r="M44" s="77"/>
      <c r="N44" s="78"/>
      <c r="O44" s="78"/>
      <c r="P44" s="78"/>
      <c r="Q44" s="79"/>
      <c r="R44" s="79"/>
      <c r="S44" s="79"/>
      <c r="T44" s="75"/>
      <c r="U44" s="75"/>
      <c r="V44" s="105">
        <v>121</v>
      </c>
      <c r="W44" s="74"/>
      <c r="X44" s="74"/>
      <c r="Y44" s="74"/>
      <c r="Z44" s="80"/>
      <c r="AA44" s="80"/>
      <c r="AB44" s="80"/>
      <c r="AC44" s="81"/>
      <c r="AD44" s="81"/>
      <c r="AE44" s="79"/>
      <c r="AF44" s="79"/>
      <c r="AG44" s="83"/>
      <c r="AH44" s="84"/>
      <c r="AI44" s="84"/>
      <c r="AJ44" s="85"/>
      <c r="AK44" s="85"/>
      <c r="AL44" s="85"/>
      <c r="AV44" s="86"/>
      <c r="AW44" s="86"/>
      <c r="AX44" s="86"/>
      <c r="AY44" s="147"/>
      <c r="AZ44" s="147"/>
      <c r="BA44" s="87">
        <f t="shared" si="1"/>
        <v>121</v>
      </c>
    </row>
    <row r="45" spans="2:53" x14ac:dyDescent="0.2">
      <c r="B45" s="112" t="s">
        <v>148</v>
      </c>
      <c r="C45" s="112" t="s">
        <v>278</v>
      </c>
      <c r="D45" s="74"/>
      <c r="E45" s="75"/>
      <c r="F45" s="75"/>
      <c r="G45" s="75"/>
      <c r="H45" s="76"/>
      <c r="I45" s="76"/>
      <c r="J45" s="76"/>
      <c r="K45" s="77"/>
      <c r="L45" s="77"/>
      <c r="M45" s="77"/>
      <c r="N45" s="78"/>
      <c r="O45" s="78"/>
      <c r="P45" s="78"/>
      <c r="Q45" s="79"/>
      <c r="R45" s="79"/>
      <c r="S45" s="79"/>
      <c r="T45" s="75"/>
      <c r="U45" s="75"/>
      <c r="V45" s="75"/>
      <c r="W45" s="74"/>
      <c r="X45" s="74"/>
      <c r="Y45" s="74"/>
      <c r="Z45" s="80"/>
      <c r="AA45" s="80"/>
      <c r="AB45" s="80"/>
      <c r="AC45" s="81"/>
      <c r="AD45" s="81"/>
      <c r="AE45" s="111">
        <v>119.0625</v>
      </c>
      <c r="AF45" s="79"/>
      <c r="AG45" s="83"/>
      <c r="AH45" s="84"/>
      <c r="AI45" s="84"/>
      <c r="AJ45" s="85"/>
      <c r="AK45" s="85"/>
      <c r="AL45" s="85"/>
      <c r="AV45" s="86"/>
      <c r="AW45" s="86"/>
      <c r="AX45" s="86"/>
      <c r="AY45" s="147"/>
      <c r="AZ45" s="147"/>
      <c r="BA45" s="87">
        <f t="shared" si="1"/>
        <v>119.0625</v>
      </c>
    </row>
    <row r="46" spans="2:53" x14ac:dyDescent="0.2">
      <c r="B46" s="73" t="s">
        <v>373</v>
      </c>
      <c r="C46" s="73" t="s">
        <v>372</v>
      </c>
      <c r="AO46" s="90">
        <v>116</v>
      </c>
      <c r="BA46" s="87">
        <f t="shared" si="1"/>
        <v>116</v>
      </c>
    </row>
    <row r="47" spans="2:53" x14ac:dyDescent="0.2">
      <c r="B47" s="115" t="s">
        <v>119</v>
      </c>
      <c r="C47" s="115" t="s">
        <v>271</v>
      </c>
      <c r="D47" s="74"/>
      <c r="E47" s="75"/>
      <c r="F47" s="75"/>
      <c r="G47" s="75"/>
      <c r="H47" s="76"/>
      <c r="I47" s="76"/>
      <c r="J47" s="76"/>
      <c r="K47" s="77"/>
      <c r="L47" s="77"/>
      <c r="M47" s="77"/>
      <c r="N47" s="78"/>
      <c r="O47" s="78"/>
      <c r="P47" s="78"/>
      <c r="Q47" s="79"/>
      <c r="R47" s="79"/>
      <c r="S47" s="79"/>
      <c r="T47" s="75"/>
      <c r="U47" s="75"/>
      <c r="V47" s="75"/>
      <c r="W47" s="74"/>
      <c r="X47" s="74"/>
      <c r="Y47" s="74"/>
      <c r="Z47" s="80"/>
      <c r="AA47" s="80"/>
      <c r="AB47" s="80"/>
      <c r="AC47" s="82">
        <v>115</v>
      </c>
      <c r="AD47" s="81"/>
      <c r="AE47" s="79"/>
      <c r="AF47" s="79"/>
      <c r="AG47" s="83"/>
      <c r="AH47" s="84"/>
      <c r="AI47" s="84"/>
      <c r="AJ47" s="85"/>
      <c r="AK47" s="85"/>
      <c r="AL47" s="85"/>
      <c r="AV47" s="86"/>
      <c r="AW47" s="86"/>
      <c r="AX47" s="86"/>
      <c r="AY47" s="147"/>
      <c r="AZ47" s="147"/>
      <c r="BA47" s="87">
        <f t="shared" si="1"/>
        <v>115</v>
      </c>
    </row>
    <row r="48" spans="2:53" x14ac:dyDescent="0.2">
      <c r="B48" s="112" t="s">
        <v>289</v>
      </c>
      <c r="C48" s="112" t="s">
        <v>285</v>
      </c>
      <c r="D48" s="74"/>
      <c r="E48" s="75"/>
      <c r="F48" s="75"/>
      <c r="G48" s="75"/>
      <c r="H48" s="76"/>
      <c r="I48" s="76"/>
      <c r="J48" s="76"/>
      <c r="K48" s="77"/>
      <c r="L48" s="77"/>
      <c r="M48" s="77"/>
      <c r="N48" s="78"/>
      <c r="O48" s="78"/>
      <c r="P48" s="78"/>
      <c r="Q48" s="79"/>
      <c r="R48" s="79"/>
      <c r="S48" s="79"/>
      <c r="T48" s="75"/>
      <c r="U48" s="75"/>
      <c r="V48" s="75"/>
      <c r="W48" s="74"/>
      <c r="X48" s="74"/>
      <c r="Y48" s="74"/>
      <c r="Z48" s="80"/>
      <c r="AA48" s="80"/>
      <c r="AB48" s="80"/>
      <c r="AC48" s="81"/>
      <c r="AD48" s="81"/>
      <c r="AE48" s="79"/>
      <c r="AF48" s="113">
        <v>113.4375</v>
      </c>
      <c r="AG48" s="83"/>
      <c r="AH48" s="84"/>
      <c r="AI48" s="84"/>
      <c r="AJ48" s="85"/>
      <c r="AK48" s="85"/>
      <c r="AL48" s="85"/>
      <c r="AV48" s="86"/>
      <c r="AW48" s="86"/>
      <c r="AX48" s="86"/>
      <c r="AY48" s="147"/>
      <c r="AZ48" s="147"/>
      <c r="BA48" s="87">
        <f t="shared" si="1"/>
        <v>113.4375</v>
      </c>
    </row>
    <row r="49" spans="2:53" x14ac:dyDescent="0.2">
      <c r="B49" s="73" t="s">
        <v>47</v>
      </c>
      <c r="C49" s="73" t="s">
        <v>45</v>
      </c>
      <c r="D49" s="90"/>
      <c r="E49" s="75"/>
      <c r="F49" s="75"/>
      <c r="G49" s="75">
        <v>108</v>
      </c>
      <c r="H49" s="76"/>
      <c r="I49" s="76"/>
      <c r="J49" s="76"/>
      <c r="K49" s="77"/>
      <c r="L49" s="77"/>
      <c r="M49" s="77"/>
      <c r="N49" s="78"/>
      <c r="O49" s="78"/>
      <c r="P49" s="78"/>
      <c r="Q49" s="79"/>
      <c r="R49" s="79"/>
      <c r="S49" s="79"/>
      <c r="T49" s="75"/>
      <c r="U49" s="75"/>
      <c r="V49" s="75"/>
      <c r="W49" s="74"/>
      <c r="X49" s="74"/>
      <c r="Y49" s="74"/>
      <c r="Z49" s="80"/>
      <c r="AA49" s="80"/>
      <c r="AB49" s="80"/>
      <c r="AC49" s="81"/>
      <c r="AD49" s="81"/>
      <c r="AE49" s="79"/>
      <c r="AF49" s="79"/>
      <c r="AG49" s="83"/>
      <c r="AH49" s="84"/>
      <c r="AI49" s="84"/>
      <c r="AJ49" s="85"/>
      <c r="AK49" s="85"/>
      <c r="AL49" s="85"/>
      <c r="AV49" s="86"/>
      <c r="AW49" s="86"/>
      <c r="AX49" s="86"/>
      <c r="AY49" s="147"/>
      <c r="AZ49" s="147"/>
      <c r="BA49" s="87">
        <f t="shared" si="1"/>
        <v>108</v>
      </c>
    </row>
    <row r="50" spans="2:53" x14ac:dyDescent="0.2">
      <c r="B50" s="73" t="s">
        <v>93</v>
      </c>
      <c r="C50" s="73" t="s">
        <v>91</v>
      </c>
      <c r="D50" s="74"/>
      <c r="E50" s="75"/>
      <c r="F50" s="75"/>
      <c r="G50" s="75"/>
      <c r="H50" s="76"/>
      <c r="I50" s="76"/>
      <c r="J50" s="89">
        <v>105</v>
      </c>
      <c r="K50" s="104"/>
      <c r="L50" s="77"/>
      <c r="M50" s="77"/>
      <c r="N50" s="78"/>
      <c r="O50" s="78"/>
      <c r="P50" s="78"/>
      <c r="Q50" s="79"/>
      <c r="R50" s="79"/>
      <c r="S50" s="79"/>
      <c r="T50" s="75"/>
      <c r="U50" s="75"/>
      <c r="V50" s="75"/>
      <c r="W50" s="74"/>
      <c r="X50" s="74"/>
      <c r="Y50" s="74"/>
      <c r="Z50" s="80"/>
      <c r="AA50" s="80"/>
      <c r="AB50" s="80"/>
      <c r="AC50" s="81"/>
      <c r="AD50" s="81"/>
      <c r="AE50" s="79"/>
      <c r="AF50" s="79"/>
      <c r="AG50" s="83"/>
      <c r="AH50" s="84"/>
      <c r="AI50" s="84"/>
      <c r="AJ50" s="85"/>
      <c r="AK50" s="85"/>
      <c r="AL50" s="85"/>
      <c r="AV50" s="86"/>
      <c r="AW50" s="86"/>
      <c r="AX50" s="86"/>
      <c r="AY50" s="147"/>
      <c r="AZ50" s="147"/>
      <c r="BA50" s="87">
        <f t="shared" si="1"/>
        <v>105</v>
      </c>
    </row>
    <row r="51" spans="2:53" x14ac:dyDescent="0.2">
      <c r="B51" s="73" t="s">
        <v>395</v>
      </c>
      <c r="C51" s="73" t="s">
        <v>394</v>
      </c>
      <c r="AQ51" s="102">
        <v>101</v>
      </c>
      <c r="BA51" s="87">
        <f t="shared" si="1"/>
        <v>101</v>
      </c>
    </row>
    <row r="52" spans="2:53" x14ac:dyDescent="0.2">
      <c r="B52" s="73" t="s">
        <v>44</v>
      </c>
      <c r="C52" s="73" t="s">
        <v>421</v>
      </c>
      <c r="AW52" s="119">
        <v>97</v>
      </c>
      <c r="BA52" s="87">
        <f t="shared" si="1"/>
        <v>97</v>
      </c>
    </row>
    <row r="53" spans="2:53" x14ac:dyDescent="0.2">
      <c r="B53" s="73" t="s">
        <v>420</v>
      </c>
      <c r="C53" s="73" t="s">
        <v>419</v>
      </c>
      <c r="AV53" s="119">
        <v>91</v>
      </c>
      <c r="BA53" s="87">
        <f t="shared" si="1"/>
        <v>91</v>
      </c>
    </row>
    <row r="54" spans="2:53" x14ac:dyDescent="0.2">
      <c r="B54" s="73" t="s">
        <v>153</v>
      </c>
      <c r="C54" s="73" t="s">
        <v>151</v>
      </c>
      <c r="D54" s="74"/>
      <c r="E54" s="75"/>
      <c r="F54" s="75"/>
      <c r="G54" s="75"/>
      <c r="H54" s="76"/>
      <c r="I54" s="76"/>
      <c r="J54" s="76"/>
      <c r="K54" s="77"/>
      <c r="L54" s="77"/>
      <c r="M54" s="104">
        <v>33</v>
      </c>
      <c r="N54" s="78"/>
      <c r="O54" s="78"/>
      <c r="P54" s="78"/>
      <c r="Q54" s="79"/>
      <c r="R54" s="79"/>
      <c r="S54" s="79"/>
      <c r="T54" s="75"/>
      <c r="U54" s="75"/>
      <c r="V54" s="105"/>
      <c r="W54" s="74"/>
      <c r="X54" s="74"/>
      <c r="Y54" s="74"/>
      <c r="Z54" s="80"/>
      <c r="AA54" s="80"/>
      <c r="AB54" s="80"/>
      <c r="AC54" s="81">
        <v>57</v>
      </c>
      <c r="AD54" s="81"/>
      <c r="AE54" s="79"/>
      <c r="AF54" s="79"/>
      <c r="AG54" s="83"/>
      <c r="AH54" s="84"/>
      <c r="AI54" s="84"/>
      <c r="AJ54" s="85"/>
      <c r="AK54" s="85"/>
      <c r="AL54" s="85"/>
      <c r="AV54" s="86"/>
      <c r="AW54" s="86"/>
      <c r="AX54" s="86"/>
      <c r="AY54" s="147"/>
      <c r="AZ54" s="147"/>
      <c r="BA54" s="87">
        <f t="shared" si="1"/>
        <v>90</v>
      </c>
    </row>
    <row r="55" spans="2:53" x14ac:dyDescent="0.2">
      <c r="B55" s="73" t="s">
        <v>192</v>
      </c>
      <c r="C55" s="73" t="s">
        <v>191</v>
      </c>
      <c r="D55" s="74"/>
      <c r="E55" s="75"/>
      <c r="F55" s="75"/>
      <c r="G55" s="75"/>
      <c r="H55" s="76"/>
      <c r="I55" s="76"/>
      <c r="J55" s="76"/>
      <c r="K55" s="77"/>
      <c r="L55" s="77"/>
      <c r="M55" s="77"/>
      <c r="N55" s="78"/>
      <c r="O55" s="78"/>
      <c r="P55" s="78"/>
      <c r="Q55" s="79"/>
      <c r="R55" s="79"/>
      <c r="S55" s="79"/>
      <c r="T55" s="105">
        <v>88</v>
      </c>
      <c r="U55" s="75"/>
      <c r="V55" s="75"/>
      <c r="W55" s="74"/>
      <c r="X55" s="74"/>
      <c r="Y55" s="74"/>
      <c r="Z55" s="80"/>
      <c r="AA55" s="80"/>
      <c r="AB55" s="80"/>
      <c r="AC55" s="81"/>
      <c r="AD55" s="81"/>
      <c r="AE55" s="79"/>
      <c r="AF55" s="79"/>
      <c r="AG55" s="83"/>
      <c r="AH55" s="84"/>
      <c r="AI55" s="84"/>
      <c r="AJ55" s="85"/>
      <c r="AK55" s="85"/>
      <c r="AL55" s="85"/>
      <c r="AV55" s="86"/>
      <c r="AW55" s="86"/>
      <c r="AX55" s="86"/>
      <c r="AY55" s="147"/>
      <c r="AZ55" s="147"/>
      <c r="BA55" s="87">
        <f t="shared" si="1"/>
        <v>88</v>
      </c>
    </row>
    <row r="56" spans="2:53" x14ac:dyDescent="0.2">
      <c r="B56" s="73" t="s">
        <v>275</v>
      </c>
      <c r="C56" s="73" t="s">
        <v>273</v>
      </c>
      <c r="D56" s="74"/>
      <c r="E56" s="75"/>
      <c r="F56" s="75"/>
      <c r="G56" s="75"/>
      <c r="H56" s="76"/>
      <c r="I56" s="76"/>
      <c r="J56" s="76"/>
      <c r="K56" s="77"/>
      <c r="L56" s="77"/>
      <c r="M56" s="77"/>
      <c r="N56" s="78"/>
      <c r="O56" s="78"/>
      <c r="P56" s="78"/>
      <c r="Q56" s="79"/>
      <c r="R56" s="79"/>
      <c r="S56" s="79"/>
      <c r="T56" s="75"/>
      <c r="U56" s="75"/>
      <c r="V56" s="75"/>
      <c r="W56" s="74"/>
      <c r="X56" s="74"/>
      <c r="Y56" s="74"/>
      <c r="Z56" s="80"/>
      <c r="AA56" s="80"/>
      <c r="AB56" s="80"/>
      <c r="AC56" s="81"/>
      <c r="AD56" s="82">
        <v>86</v>
      </c>
      <c r="AE56" s="79"/>
      <c r="AF56" s="79"/>
      <c r="AG56" s="83"/>
      <c r="AH56" s="84"/>
      <c r="AI56" s="84"/>
      <c r="AJ56" s="85"/>
      <c r="AK56" s="85"/>
      <c r="AL56" s="85"/>
      <c r="AV56" s="86"/>
      <c r="AW56" s="86"/>
      <c r="AX56" s="86"/>
      <c r="AY56" s="147"/>
      <c r="AZ56" s="147"/>
      <c r="BA56" s="87">
        <f t="shared" si="1"/>
        <v>86</v>
      </c>
    </row>
    <row r="57" spans="2:53" x14ac:dyDescent="0.2">
      <c r="B57" s="73" t="s">
        <v>44</v>
      </c>
      <c r="C57" s="73" t="s">
        <v>43</v>
      </c>
      <c r="D57" s="74"/>
      <c r="E57" s="75"/>
      <c r="F57" s="105">
        <v>80</v>
      </c>
      <c r="G57" s="75"/>
      <c r="H57" s="76"/>
      <c r="I57" s="76"/>
      <c r="J57" s="76"/>
      <c r="K57" s="77"/>
      <c r="L57" s="77"/>
      <c r="M57" s="77"/>
      <c r="N57" s="78"/>
      <c r="O57" s="78"/>
      <c r="P57" s="78"/>
      <c r="Q57" s="79"/>
      <c r="R57" s="79"/>
      <c r="S57" s="79"/>
      <c r="T57" s="75"/>
      <c r="U57" s="75"/>
      <c r="V57" s="75"/>
      <c r="W57" s="74"/>
      <c r="X57" s="74"/>
      <c r="Y57" s="74"/>
      <c r="Z57" s="80"/>
      <c r="AA57" s="80"/>
      <c r="AB57" s="80"/>
      <c r="AC57" s="81"/>
      <c r="AD57" s="81"/>
      <c r="AE57" s="79"/>
      <c r="AF57" s="79"/>
      <c r="AG57" s="83"/>
      <c r="AH57" s="84"/>
      <c r="AI57" s="84"/>
      <c r="AJ57" s="85"/>
      <c r="AK57" s="85"/>
      <c r="AL57" s="85"/>
      <c r="AV57" s="86"/>
      <c r="AW57" s="86"/>
      <c r="AX57" s="86"/>
      <c r="AY57" s="147"/>
      <c r="AZ57" s="147"/>
      <c r="BA57" s="87">
        <f t="shared" si="1"/>
        <v>80</v>
      </c>
    </row>
    <row r="58" spans="2:53" x14ac:dyDescent="0.2">
      <c r="B58" s="112" t="s">
        <v>282</v>
      </c>
      <c r="C58" s="112" t="s">
        <v>279</v>
      </c>
      <c r="D58" s="74"/>
      <c r="E58" s="75"/>
      <c r="F58" s="75"/>
      <c r="G58" s="75"/>
      <c r="H58" s="76"/>
      <c r="I58" s="76"/>
      <c r="J58" s="76"/>
      <c r="K58" s="77"/>
      <c r="L58" s="77"/>
      <c r="M58" s="77"/>
      <c r="N58" s="78"/>
      <c r="O58" s="78"/>
      <c r="P58" s="78"/>
      <c r="Q58" s="79"/>
      <c r="R58" s="79"/>
      <c r="S58" s="79"/>
      <c r="T58" s="75"/>
      <c r="U58" s="75"/>
      <c r="V58" s="75"/>
      <c r="W58" s="74"/>
      <c r="X58" s="74"/>
      <c r="Y58" s="74"/>
      <c r="Z58" s="80"/>
      <c r="AA58" s="80"/>
      <c r="AB58" s="80"/>
      <c r="AC58" s="81"/>
      <c r="AD58" s="81"/>
      <c r="AE58" s="111">
        <v>79.375</v>
      </c>
      <c r="AF58" s="79"/>
      <c r="AG58" s="83"/>
      <c r="AH58" s="84"/>
      <c r="AI58" s="84"/>
      <c r="AJ58" s="85"/>
      <c r="AK58" s="85"/>
      <c r="AL58" s="85"/>
      <c r="AV58" s="86"/>
      <c r="AW58" s="86"/>
      <c r="AX58" s="86"/>
      <c r="AY58" s="147"/>
      <c r="AZ58" s="147"/>
      <c r="BA58" s="87">
        <f t="shared" si="1"/>
        <v>79.375</v>
      </c>
    </row>
    <row r="59" spans="2:53" x14ac:dyDescent="0.2">
      <c r="B59" s="112" t="s">
        <v>130</v>
      </c>
      <c r="C59" s="112" t="s">
        <v>128</v>
      </c>
      <c r="D59" s="74"/>
      <c r="E59" s="75"/>
      <c r="F59" s="75"/>
      <c r="G59" s="75"/>
      <c r="H59" s="76"/>
      <c r="I59" s="76"/>
      <c r="J59" s="76"/>
      <c r="K59" s="104">
        <v>42</v>
      </c>
      <c r="L59" s="77">
        <v>36</v>
      </c>
      <c r="M59" s="77"/>
      <c r="N59" s="78"/>
      <c r="O59" s="78"/>
      <c r="P59" s="78"/>
      <c r="Q59" s="79"/>
      <c r="R59" s="79"/>
      <c r="S59" s="79"/>
      <c r="T59" s="75"/>
      <c r="U59" s="105"/>
      <c r="V59" s="75"/>
      <c r="W59" s="74"/>
      <c r="X59" s="74"/>
      <c r="Y59" s="74"/>
      <c r="Z59" s="80"/>
      <c r="AA59" s="80"/>
      <c r="AB59" s="80"/>
      <c r="AC59" s="81"/>
      <c r="AD59" s="81"/>
      <c r="AE59" s="79"/>
      <c r="AF59" s="79"/>
      <c r="AG59" s="83"/>
      <c r="AH59" s="84"/>
      <c r="AI59" s="84"/>
      <c r="AJ59" s="85"/>
      <c r="AK59" s="85"/>
      <c r="AL59" s="85"/>
      <c r="AV59" s="86"/>
      <c r="AW59" s="86"/>
      <c r="AX59" s="86"/>
      <c r="AY59" s="147"/>
      <c r="AZ59" s="147"/>
      <c r="BA59" s="87">
        <f t="shared" si="1"/>
        <v>78</v>
      </c>
    </row>
    <row r="60" spans="2:53" x14ac:dyDescent="0.2">
      <c r="B60" s="112" t="s">
        <v>290</v>
      </c>
      <c r="C60" s="112" t="s">
        <v>286</v>
      </c>
      <c r="D60" s="74"/>
      <c r="E60" s="75"/>
      <c r="F60" s="75"/>
      <c r="G60" s="75"/>
      <c r="H60" s="76"/>
      <c r="I60" s="76"/>
      <c r="J60" s="76"/>
      <c r="K60" s="77"/>
      <c r="L60" s="77"/>
      <c r="M60" s="77"/>
      <c r="N60" s="78"/>
      <c r="O60" s="78"/>
      <c r="P60" s="78"/>
      <c r="Q60" s="79"/>
      <c r="R60" s="79"/>
      <c r="S60" s="79"/>
      <c r="T60" s="75"/>
      <c r="U60" s="75"/>
      <c r="V60" s="75"/>
      <c r="W60" s="74"/>
      <c r="X60" s="74"/>
      <c r="Y60" s="74"/>
      <c r="Z60" s="80"/>
      <c r="AA60" s="80"/>
      <c r="AB60" s="80"/>
      <c r="AC60" s="81"/>
      <c r="AD60" s="81"/>
      <c r="AE60" s="79"/>
      <c r="AF60" s="113">
        <v>75.625</v>
      </c>
      <c r="AG60" s="83"/>
      <c r="AH60" s="84"/>
      <c r="AI60" s="84"/>
      <c r="AJ60" s="85"/>
      <c r="AK60" s="85"/>
      <c r="AL60" s="85"/>
      <c r="AV60" s="86"/>
      <c r="AW60" s="86"/>
      <c r="AX60" s="86"/>
      <c r="AY60" s="147"/>
      <c r="AZ60" s="147"/>
      <c r="BA60" s="87">
        <f t="shared" si="1"/>
        <v>75.625</v>
      </c>
    </row>
    <row r="61" spans="2:53" x14ac:dyDescent="0.2">
      <c r="B61" s="73" t="s">
        <v>48</v>
      </c>
      <c r="C61" s="73" t="s">
        <v>46</v>
      </c>
      <c r="D61" s="74"/>
      <c r="E61" s="105"/>
      <c r="F61" s="75"/>
      <c r="G61" s="75">
        <v>72</v>
      </c>
      <c r="H61" s="76"/>
      <c r="I61" s="76"/>
      <c r="J61" s="76"/>
      <c r="K61" s="77"/>
      <c r="L61" s="77"/>
      <c r="M61" s="77"/>
      <c r="N61" s="78"/>
      <c r="O61" s="78"/>
      <c r="P61" s="78"/>
      <c r="Q61" s="79"/>
      <c r="R61" s="79"/>
      <c r="S61" s="79"/>
      <c r="T61" s="75"/>
      <c r="U61" s="75"/>
      <c r="V61" s="75"/>
      <c r="W61" s="74"/>
      <c r="X61" s="74"/>
      <c r="Y61" s="74"/>
      <c r="Z61" s="80"/>
      <c r="AA61" s="80"/>
      <c r="AB61" s="80"/>
      <c r="AC61" s="81"/>
      <c r="AD61" s="81"/>
      <c r="AE61" s="79"/>
      <c r="AF61" s="79"/>
      <c r="AG61" s="83"/>
      <c r="AH61" s="84"/>
      <c r="AI61" s="84"/>
      <c r="AJ61" s="85"/>
      <c r="AK61" s="85"/>
      <c r="AL61" s="85"/>
      <c r="AV61" s="86"/>
      <c r="AW61" s="86"/>
      <c r="AX61" s="86"/>
      <c r="AY61" s="147"/>
      <c r="AZ61" s="147"/>
      <c r="BA61" s="87">
        <f t="shared" si="1"/>
        <v>72</v>
      </c>
    </row>
    <row r="62" spans="2:53" x14ac:dyDescent="0.2">
      <c r="B62" s="73" t="s">
        <v>258</v>
      </c>
      <c r="C62" s="73" t="s">
        <v>257</v>
      </c>
      <c r="D62" s="74"/>
      <c r="E62" s="75"/>
      <c r="F62" s="75"/>
      <c r="G62" s="75"/>
      <c r="H62" s="76"/>
      <c r="I62" s="76"/>
      <c r="J62" s="76"/>
      <c r="K62" s="77"/>
      <c r="L62" s="77"/>
      <c r="M62" s="77"/>
      <c r="N62" s="78"/>
      <c r="O62" s="78"/>
      <c r="P62" s="78"/>
      <c r="Q62" s="79"/>
      <c r="R62" s="79"/>
      <c r="S62" s="79"/>
      <c r="T62" s="75"/>
      <c r="U62" s="75"/>
      <c r="V62" s="75"/>
      <c r="W62" s="74"/>
      <c r="X62" s="90"/>
      <c r="Y62" s="74"/>
      <c r="Z62" s="80"/>
      <c r="AA62" s="102">
        <v>68</v>
      </c>
      <c r="AB62" s="80"/>
      <c r="AC62" s="81"/>
      <c r="AD62" s="81"/>
      <c r="AE62" s="79"/>
      <c r="AF62" s="79"/>
      <c r="AG62" s="83"/>
      <c r="AH62" s="84"/>
      <c r="AI62" s="84"/>
      <c r="AJ62" s="85"/>
      <c r="AK62" s="85"/>
      <c r="AL62" s="85"/>
      <c r="AV62" s="86"/>
      <c r="AW62" s="86"/>
      <c r="AX62" s="86"/>
      <c r="AY62" s="147"/>
      <c r="AZ62" s="147"/>
      <c r="BA62" s="87">
        <f t="shared" si="1"/>
        <v>68</v>
      </c>
    </row>
    <row r="63" spans="2:53" x14ac:dyDescent="0.2">
      <c r="B63" s="73" t="s">
        <v>423</v>
      </c>
      <c r="C63" s="73" t="s">
        <v>422</v>
      </c>
      <c r="AX63" s="119">
        <v>68</v>
      </c>
      <c r="AY63" s="148"/>
      <c r="AZ63" s="148"/>
      <c r="BA63" s="87">
        <f t="shared" si="1"/>
        <v>68</v>
      </c>
    </row>
    <row r="64" spans="2:53" x14ac:dyDescent="0.2">
      <c r="B64" s="73" t="s">
        <v>81</v>
      </c>
      <c r="C64" s="73" t="s">
        <v>76</v>
      </c>
      <c r="D64" s="74"/>
      <c r="E64" s="75"/>
      <c r="F64" s="75"/>
      <c r="G64" s="75"/>
      <c r="H64" s="89">
        <v>65</v>
      </c>
      <c r="I64" s="76"/>
      <c r="J64" s="76"/>
      <c r="K64" s="77"/>
      <c r="L64" s="77"/>
      <c r="M64" s="77"/>
      <c r="N64" s="78"/>
      <c r="O64" s="78"/>
      <c r="P64" s="78"/>
      <c r="Q64" s="79"/>
      <c r="R64" s="79"/>
      <c r="S64" s="79"/>
      <c r="T64" s="75"/>
      <c r="U64" s="75"/>
      <c r="V64" s="75"/>
      <c r="W64" s="74"/>
      <c r="X64" s="74"/>
      <c r="Y64" s="74"/>
      <c r="Z64" s="80"/>
      <c r="AA64" s="80"/>
      <c r="AB64" s="80"/>
      <c r="AC64" s="81"/>
      <c r="AD64" s="81"/>
      <c r="AE64" s="79"/>
      <c r="AF64" s="79"/>
      <c r="AG64" s="83"/>
      <c r="AH64" s="84"/>
      <c r="AI64" s="84"/>
      <c r="AJ64" s="85"/>
      <c r="AK64" s="106"/>
      <c r="AL64" s="85"/>
      <c r="AV64" s="86"/>
      <c r="AW64" s="86"/>
      <c r="AX64" s="86"/>
      <c r="AY64" s="147"/>
      <c r="AZ64" s="147"/>
      <c r="BA64" s="87">
        <f t="shared" si="1"/>
        <v>65</v>
      </c>
    </row>
    <row r="65" spans="2:53" x14ac:dyDescent="0.2">
      <c r="B65" s="73" t="s">
        <v>89</v>
      </c>
      <c r="C65" s="73" t="s">
        <v>85</v>
      </c>
      <c r="D65" s="74"/>
      <c r="E65" s="75"/>
      <c r="F65" s="75"/>
      <c r="G65" s="75"/>
      <c r="H65" s="76"/>
      <c r="I65" s="89">
        <v>63</v>
      </c>
      <c r="J65" s="76"/>
      <c r="K65" s="77"/>
      <c r="L65" s="77"/>
      <c r="M65" s="77"/>
      <c r="N65" s="78"/>
      <c r="O65" s="78"/>
      <c r="P65" s="78"/>
      <c r="Q65" s="79"/>
      <c r="R65" s="79"/>
      <c r="S65" s="79"/>
      <c r="T65" s="75"/>
      <c r="U65" s="75"/>
      <c r="V65" s="75"/>
      <c r="W65" s="74"/>
      <c r="X65" s="74"/>
      <c r="Y65" s="74"/>
      <c r="Z65" s="80"/>
      <c r="AA65" s="80"/>
      <c r="AB65" s="80"/>
      <c r="AC65" s="81"/>
      <c r="AD65" s="81"/>
      <c r="AE65" s="79"/>
      <c r="AF65" s="116"/>
      <c r="AG65" s="83"/>
      <c r="AH65" s="84"/>
      <c r="AI65" s="84"/>
      <c r="AJ65" s="85"/>
      <c r="AK65" s="85"/>
      <c r="AL65" s="85"/>
      <c r="AV65" s="86"/>
      <c r="AW65" s="86"/>
      <c r="AX65" s="86"/>
      <c r="AY65" s="147"/>
      <c r="AZ65" s="147"/>
      <c r="BA65" s="87">
        <f t="shared" si="1"/>
        <v>63</v>
      </c>
    </row>
    <row r="66" spans="2:53" x14ac:dyDescent="0.2">
      <c r="B66" s="118" t="s">
        <v>438</v>
      </c>
      <c r="C66" s="118" t="s">
        <v>437</v>
      </c>
      <c r="AS66" s="140">
        <v>56</v>
      </c>
      <c r="BA66" s="87">
        <f t="shared" si="1"/>
        <v>56</v>
      </c>
    </row>
    <row r="67" spans="2:53" x14ac:dyDescent="0.2">
      <c r="B67" s="73" t="s">
        <v>220</v>
      </c>
      <c r="C67" s="73" t="s">
        <v>218</v>
      </c>
      <c r="D67" s="74"/>
      <c r="E67" s="75"/>
      <c r="F67" s="75"/>
      <c r="G67" s="75"/>
      <c r="H67" s="76"/>
      <c r="I67" s="76"/>
      <c r="J67" s="76"/>
      <c r="K67" s="77"/>
      <c r="L67" s="77"/>
      <c r="M67" s="77"/>
      <c r="N67" s="78"/>
      <c r="O67" s="78"/>
      <c r="P67" s="78"/>
      <c r="Q67" s="79"/>
      <c r="R67" s="79"/>
      <c r="S67" s="79"/>
      <c r="T67" s="75"/>
      <c r="U67" s="75"/>
      <c r="V67" s="75"/>
      <c r="W67" s="90">
        <v>50</v>
      </c>
      <c r="X67" s="74"/>
      <c r="Y67" s="74"/>
      <c r="Z67" s="80"/>
      <c r="AA67" s="80"/>
      <c r="AB67" s="80"/>
      <c r="AC67" s="81"/>
      <c r="AD67" s="81"/>
      <c r="AE67" s="79"/>
      <c r="AF67" s="79"/>
      <c r="AG67" s="83"/>
      <c r="AH67" s="84"/>
      <c r="AI67" s="84"/>
      <c r="AJ67" s="85"/>
      <c r="AK67" s="85"/>
      <c r="AL67" s="85"/>
      <c r="AV67" s="86"/>
      <c r="AW67" s="86"/>
      <c r="AX67" s="86"/>
      <c r="AY67" s="147"/>
      <c r="AZ67" s="147"/>
      <c r="BA67" s="87">
        <f t="shared" ref="BA67:BA74" si="2">SUM(D67:AX67)</f>
        <v>50</v>
      </c>
    </row>
    <row r="68" spans="2:53" x14ac:dyDescent="0.2">
      <c r="B68" s="73" t="s">
        <v>38</v>
      </c>
      <c r="C68" s="73" t="s">
        <v>34</v>
      </c>
      <c r="D68" s="90">
        <v>46</v>
      </c>
      <c r="E68" s="75"/>
      <c r="F68" s="75"/>
      <c r="G68" s="75"/>
      <c r="H68" s="76"/>
      <c r="I68" s="76"/>
      <c r="J68" s="76"/>
      <c r="K68" s="77"/>
      <c r="L68" s="77"/>
      <c r="M68" s="77"/>
      <c r="N68" s="78"/>
      <c r="O68" s="78"/>
      <c r="P68" s="78"/>
      <c r="Q68" s="79"/>
      <c r="R68" s="79"/>
      <c r="S68" s="79"/>
      <c r="T68" s="75"/>
      <c r="U68" s="75"/>
      <c r="V68" s="75"/>
      <c r="W68" s="74"/>
      <c r="X68" s="74"/>
      <c r="Y68" s="74"/>
      <c r="Z68" s="80"/>
      <c r="AA68" s="80"/>
      <c r="AB68" s="80"/>
      <c r="AC68" s="81"/>
      <c r="AD68" s="81"/>
      <c r="AE68" s="79"/>
      <c r="AF68" s="79"/>
      <c r="AG68" s="83"/>
      <c r="AH68" s="84"/>
      <c r="AI68" s="84"/>
      <c r="AJ68" s="85"/>
      <c r="AK68" s="85"/>
      <c r="AL68" s="85"/>
      <c r="AV68" s="86"/>
      <c r="AW68" s="86"/>
      <c r="AX68" s="86"/>
      <c r="AY68" s="147"/>
      <c r="AZ68" s="147"/>
      <c r="BA68" s="87">
        <f t="shared" si="2"/>
        <v>46</v>
      </c>
    </row>
    <row r="69" spans="2:53" x14ac:dyDescent="0.2">
      <c r="B69" s="73" t="s">
        <v>179</v>
      </c>
      <c r="C69" s="73" t="s">
        <v>178</v>
      </c>
      <c r="D69" s="74"/>
      <c r="E69" s="75"/>
      <c r="F69" s="75"/>
      <c r="G69" s="75"/>
      <c r="H69" s="76"/>
      <c r="I69" s="76"/>
      <c r="J69" s="76"/>
      <c r="K69" s="77"/>
      <c r="L69" s="77"/>
      <c r="M69" s="77"/>
      <c r="N69" s="78"/>
      <c r="O69" s="78"/>
      <c r="P69" s="78"/>
      <c r="Q69" s="79"/>
      <c r="R69" s="79"/>
      <c r="S69" s="79"/>
      <c r="T69" s="75"/>
      <c r="U69" s="75"/>
      <c r="V69" s="75"/>
      <c r="W69" s="74"/>
      <c r="X69" s="90">
        <v>46</v>
      </c>
      <c r="Y69" s="74"/>
      <c r="Z69" s="80"/>
      <c r="AA69" s="80"/>
      <c r="AB69" s="80"/>
      <c r="AC69" s="81"/>
      <c r="AD69" s="81"/>
      <c r="AE69" s="79"/>
      <c r="AF69" s="79"/>
      <c r="AG69" s="83"/>
      <c r="AH69" s="84"/>
      <c r="AI69" s="84"/>
      <c r="AJ69" s="85"/>
      <c r="AK69" s="85"/>
      <c r="AL69" s="85"/>
      <c r="AV69" s="86"/>
      <c r="AW69" s="86"/>
      <c r="AX69" s="86"/>
      <c r="AY69" s="147"/>
      <c r="AZ69" s="147"/>
      <c r="BA69" s="87">
        <f t="shared" si="2"/>
        <v>46</v>
      </c>
    </row>
    <row r="70" spans="2:53" x14ac:dyDescent="0.2">
      <c r="B70" s="73" t="s">
        <v>276</v>
      </c>
      <c r="C70" s="73" t="s">
        <v>40</v>
      </c>
      <c r="D70" s="74"/>
      <c r="E70" s="75"/>
      <c r="F70" s="75"/>
      <c r="G70" s="75"/>
      <c r="H70" s="76"/>
      <c r="I70" s="76"/>
      <c r="J70" s="76"/>
      <c r="K70" s="77"/>
      <c r="L70" s="77"/>
      <c r="M70" s="77"/>
      <c r="N70" s="78"/>
      <c r="O70" s="78"/>
      <c r="P70" s="78"/>
      <c r="Q70" s="79"/>
      <c r="R70" s="79"/>
      <c r="S70" s="79"/>
      <c r="T70" s="75"/>
      <c r="U70" s="75"/>
      <c r="V70" s="75"/>
      <c r="W70" s="74"/>
      <c r="X70" s="74"/>
      <c r="Y70" s="74"/>
      <c r="Z70" s="80"/>
      <c r="AA70" s="80"/>
      <c r="AB70" s="80"/>
      <c r="AC70" s="81"/>
      <c r="AD70" s="82">
        <v>46</v>
      </c>
      <c r="AE70" s="79"/>
      <c r="AF70" s="79"/>
      <c r="AG70" s="83"/>
      <c r="AH70" s="84"/>
      <c r="AI70" s="84"/>
      <c r="AJ70" s="85"/>
      <c r="AK70" s="85"/>
      <c r="AL70" s="85"/>
      <c r="AV70" s="86"/>
      <c r="AW70" s="86"/>
      <c r="AX70" s="86"/>
      <c r="AY70" s="147"/>
      <c r="AZ70" s="147"/>
      <c r="BA70" s="87">
        <f t="shared" si="2"/>
        <v>46</v>
      </c>
    </row>
    <row r="71" spans="2:53" x14ac:dyDescent="0.2">
      <c r="B71" s="73" t="s">
        <v>113</v>
      </c>
      <c r="C71" s="73" t="s">
        <v>110</v>
      </c>
      <c r="AR71" s="102">
        <v>44</v>
      </c>
      <c r="AS71" s="141"/>
      <c r="AT71" s="141"/>
      <c r="AU71" s="141"/>
      <c r="BA71" s="87">
        <f t="shared" si="2"/>
        <v>44</v>
      </c>
    </row>
    <row r="72" spans="2:53" x14ac:dyDescent="0.2">
      <c r="B72" s="112" t="s">
        <v>283</v>
      </c>
      <c r="C72" s="112" t="s">
        <v>280</v>
      </c>
      <c r="D72" s="74"/>
      <c r="E72" s="75"/>
      <c r="F72" s="75"/>
      <c r="G72" s="75"/>
      <c r="H72" s="76"/>
      <c r="I72" s="76"/>
      <c r="J72" s="76"/>
      <c r="K72" s="77"/>
      <c r="L72" s="77"/>
      <c r="M72" s="77"/>
      <c r="N72" s="78"/>
      <c r="O72" s="78"/>
      <c r="P72" s="78"/>
      <c r="Q72" s="79"/>
      <c r="R72" s="79"/>
      <c r="S72" s="79"/>
      <c r="T72" s="75"/>
      <c r="U72" s="75"/>
      <c r="V72" s="75"/>
      <c r="W72" s="74"/>
      <c r="X72" s="74"/>
      <c r="Y72" s="74"/>
      <c r="Z72" s="80"/>
      <c r="AA72" s="80"/>
      <c r="AB72" s="80"/>
      <c r="AC72" s="81"/>
      <c r="AD72" s="81"/>
      <c r="AE72" s="111">
        <v>39.6875</v>
      </c>
      <c r="AF72" s="79"/>
      <c r="AG72" s="83"/>
      <c r="AH72" s="84"/>
      <c r="AI72" s="84"/>
      <c r="AJ72" s="85"/>
      <c r="AK72" s="85"/>
      <c r="AL72" s="85"/>
      <c r="AV72" s="86"/>
      <c r="AW72" s="86"/>
      <c r="AX72" s="86"/>
      <c r="AY72" s="147"/>
      <c r="AZ72" s="147"/>
      <c r="BA72" s="87">
        <f t="shared" si="2"/>
        <v>39.6875</v>
      </c>
    </row>
    <row r="73" spans="2:53" x14ac:dyDescent="0.2">
      <c r="B73" s="112" t="s">
        <v>291</v>
      </c>
      <c r="C73" s="112" t="s">
        <v>287</v>
      </c>
      <c r="D73" s="74"/>
      <c r="E73" s="75"/>
      <c r="F73" s="75"/>
      <c r="G73" s="75"/>
      <c r="H73" s="76"/>
      <c r="I73" s="76"/>
      <c r="J73" s="76"/>
      <c r="K73" s="77"/>
      <c r="L73" s="77"/>
      <c r="M73" s="77"/>
      <c r="N73" s="78"/>
      <c r="O73" s="78"/>
      <c r="P73" s="78"/>
      <c r="Q73" s="79"/>
      <c r="R73" s="79"/>
      <c r="S73" s="79"/>
      <c r="T73" s="75"/>
      <c r="U73" s="75"/>
      <c r="V73" s="75"/>
      <c r="W73" s="74"/>
      <c r="X73" s="74"/>
      <c r="Y73" s="74"/>
      <c r="Z73" s="80"/>
      <c r="AA73" s="80"/>
      <c r="AB73" s="80"/>
      <c r="AC73" s="81"/>
      <c r="AD73" s="81"/>
      <c r="AE73" s="79"/>
      <c r="AF73" s="113">
        <v>37.8125</v>
      </c>
      <c r="AG73" s="83"/>
      <c r="AH73" s="84"/>
      <c r="AI73" s="84"/>
      <c r="AJ73" s="85"/>
      <c r="AK73" s="85"/>
      <c r="AL73" s="85"/>
      <c r="AV73" s="86"/>
      <c r="AW73" s="86"/>
      <c r="AX73" s="86"/>
      <c r="AY73" s="147"/>
      <c r="AZ73" s="147"/>
      <c r="BA73" s="87">
        <f t="shared" si="2"/>
        <v>37.8125</v>
      </c>
    </row>
    <row r="74" spans="2:53" x14ac:dyDescent="0.2">
      <c r="B74" s="73" t="s">
        <v>188</v>
      </c>
      <c r="C74" s="73" t="s">
        <v>187</v>
      </c>
      <c r="D74" s="74"/>
      <c r="E74" s="75"/>
      <c r="F74" s="75"/>
      <c r="G74" s="75"/>
      <c r="H74" s="76"/>
      <c r="I74" s="76"/>
      <c r="J74" s="76"/>
      <c r="K74" s="77"/>
      <c r="L74" s="77"/>
      <c r="M74" s="77"/>
      <c r="N74" s="78"/>
      <c r="O74" s="78"/>
      <c r="P74" s="78"/>
      <c r="Q74" s="79"/>
      <c r="R74" s="111">
        <v>26</v>
      </c>
      <c r="S74" s="79"/>
      <c r="T74" s="75"/>
      <c r="U74" s="75"/>
      <c r="V74" s="75"/>
      <c r="W74" s="74"/>
      <c r="X74" s="74"/>
      <c r="Y74" s="74"/>
      <c r="Z74" s="80"/>
      <c r="AA74" s="80"/>
      <c r="AB74" s="80"/>
      <c r="AC74" s="81"/>
      <c r="AD74" s="81"/>
      <c r="AE74" s="79"/>
      <c r="AF74" s="79"/>
      <c r="AG74" s="83"/>
      <c r="AH74" s="84"/>
      <c r="AI74" s="84"/>
      <c r="AJ74" s="85"/>
      <c r="AK74" s="85"/>
      <c r="AL74" s="85"/>
      <c r="AV74" s="86"/>
      <c r="AW74" s="86"/>
      <c r="AX74" s="86"/>
      <c r="AY74" s="147"/>
      <c r="AZ74" s="147"/>
      <c r="BA74" s="87">
        <f t="shared" si="2"/>
        <v>26</v>
      </c>
    </row>
    <row r="75" spans="2:53" ht="15" x14ac:dyDescent="0.25">
      <c r="B75" s="145" t="s">
        <v>220</v>
      </c>
      <c r="C75" s="145" t="s">
        <v>218</v>
      </c>
    </row>
    <row r="76" spans="2:53" ht="15" x14ac:dyDescent="0.25">
      <c r="B76" s="145" t="s">
        <v>36</v>
      </c>
      <c r="C76" s="145" t="s">
        <v>32</v>
      </c>
    </row>
    <row r="77" spans="2:53" ht="15" x14ac:dyDescent="0.25">
      <c r="B77" s="145" t="s">
        <v>152</v>
      </c>
      <c r="C77" s="145" t="s">
        <v>150</v>
      </c>
    </row>
    <row r="78" spans="2:53" ht="15" x14ac:dyDescent="0.25">
      <c r="B78" s="145" t="s">
        <v>152</v>
      </c>
      <c r="C78" s="145" t="s">
        <v>150</v>
      </c>
    </row>
    <row r="79" spans="2:53" ht="15" x14ac:dyDescent="0.25">
      <c r="B79" s="145" t="s">
        <v>174</v>
      </c>
      <c r="C79" s="145" t="s">
        <v>172</v>
      </c>
    </row>
  </sheetData>
  <sortState ref="C3:BA74">
    <sortCondition descending="1" ref="BA3:BA74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13"/>
  <sheetViews>
    <sheetView workbookViewId="0">
      <selection activeCell="BA3" activeCellId="1" sqref="B3:C3 BA3"/>
    </sheetView>
  </sheetViews>
  <sheetFormatPr defaultRowHeight="12.75" x14ac:dyDescent="0.2"/>
  <cols>
    <col min="1" max="1" width="3" style="143" bestFit="1" customWidth="1"/>
    <col min="2" max="2" width="13.7109375" style="53" bestFit="1" customWidth="1"/>
    <col min="3" max="3" width="19.28515625" style="53" bestFit="1" customWidth="1"/>
    <col min="4" max="4" width="13.140625" style="91" hidden="1" customWidth="1"/>
    <col min="5" max="5" width="15.5703125" style="92" hidden="1" customWidth="1"/>
    <col min="6" max="6" width="16.28515625" style="92" hidden="1" customWidth="1"/>
    <col min="7" max="7" width="16.42578125" style="92" hidden="1" customWidth="1"/>
    <col min="8" max="8" width="14.85546875" style="93" hidden="1" customWidth="1"/>
    <col min="9" max="9" width="15.5703125" style="93" hidden="1" customWidth="1"/>
    <col min="10" max="10" width="15.7109375" style="93" hidden="1" customWidth="1"/>
    <col min="11" max="11" width="16.85546875" style="94" hidden="1" customWidth="1"/>
    <col min="12" max="12" width="17.7109375" style="94" hidden="1" customWidth="1"/>
    <col min="13" max="13" width="17.85546875" style="94" hidden="1" customWidth="1"/>
    <col min="14" max="14" width="15.5703125" style="95" hidden="1" customWidth="1"/>
    <col min="15" max="15" width="16.28515625" style="95" hidden="1" customWidth="1"/>
    <col min="16" max="16" width="16.42578125" style="95" hidden="1" customWidth="1"/>
    <col min="17" max="17" width="12.140625" style="96" hidden="1" customWidth="1"/>
    <col min="18" max="18" width="12.85546875" style="96" hidden="1" customWidth="1"/>
    <col min="19" max="19" width="13.140625" style="96" hidden="1" customWidth="1"/>
    <col min="20" max="20" width="12.7109375" style="131" hidden="1" customWidth="1"/>
    <col min="21" max="21" width="13.5703125" style="92" hidden="1" customWidth="1"/>
    <col min="22" max="22" width="13.7109375" style="131" hidden="1" customWidth="1"/>
    <col min="23" max="23" width="15.5703125" style="91" hidden="1" customWidth="1"/>
    <col min="24" max="24" width="15.7109375" style="132" hidden="1" customWidth="1"/>
    <col min="25" max="25" width="16.140625" style="91" hidden="1" customWidth="1"/>
    <col min="26" max="26" width="11.140625" style="97" hidden="1" customWidth="1"/>
    <col min="27" max="27" width="11.85546875" style="133" hidden="1" customWidth="1"/>
    <col min="28" max="28" width="12" style="97" hidden="1" customWidth="1"/>
    <col min="29" max="29" width="12.7109375" style="98" hidden="1" customWidth="1"/>
    <col min="30" max="30" width="13.5703125" style="134" hidden="1" customWidth="1"/>
    <col min="31" max="31" width="10.5703125" style="96" hidden="1" customWidth="1"/>
    <col min="32" max="32" width="11.28515625" style="96" hidden="1" customWidth="1"/>
    <col min="33" max="33" width="12.85546875" style="135" hidden="1" customWidth="1"/>
    <col min="34" max="34" width="13.140625" style="100" hidden="1" customWidth="1"/>
    <col min="35" max="35" width="13.5703125" style="100" hidden="1" customWidth="1"/>
    <col min="36" max="36" width="12.85546875" style="136" hidden="1" customWidth="1"/>
    <col min="37" max="37" width="13.7109375" style="101" hidden="1" customWidth="1"/>
    <col min="38" max="38" width="13.85546875" style="101" hidden="1" customWidth="1"/>
    <col min="39" max="39" width="12.7109375" style="90" hidden="1" customWidth="1"/>
    <col min="40" max="40" width="13.5703125" style="74" hidden="1" customWidth="1"/>
    <col min="41" max="41" width="13.7109375" style="74" hidden="1" customWidth="1"/>
    <col min="42" max="42" width="12.85546875" style="102" hidden="1" customWidth="1"/>
    <col min="43" max="43" width="13.7109375" style="80" hidden="1" customWidth="1"/>
    <col min="44" max="44" width="13.85546875" style="80" hidden="1" customWidth="1"/>
    <col min="45" max="45" width="16" style="140" hidden="1" customWidth="1"/>
    <col min="46" max="46" width="16.7109375" style="140" hidden="1" customWidth="1"/>
    <col min="47" max="47" width="16.85546875" style="140" hidden="1" customWidth="1"/>
    <col min="48" max="48" width="8.42578125" style="108" hidden="1" customWidth="1"/>
    <col min="49" max="49" width="9.140625" style="86" hidden="1" customWidth="1"/>
    <col min="50" max="50" width="9.28515625" style="86" hidden="1" customWidth="1"/>
    <col min="51" max="51" width="12.140625" style="147" bestFit="1" customWidth="1"/>
    <col min="52" max="52" width="12.85546875" style="147" bestFit="1" customWidth="1"/>
    <col min="53" max="53" width="7.140625" style="87" bestFit="1" customWidth="1"/>
    <col min="54" max="16384" width="9.140625" style="88"/>
  </cols>
  <sheetData>
    <row r="1" spans="1:53" x14ac:dyDescent="0.2">
      <c r="B1" s="1" t="s">
        <v>455</v>
      </c>
    </row>
    <row r="2" spans="1:53" s="72" customFormat="1" x14ac:dyDescent="0.2">
      <c r="A2" s="142"/>
      <c r="B2" s="1" t="s">
        <v>1</v>
      </c>
      <c r="C2" s="1" t="s">
        <v>0</v>
      </c>
      <c r="D2" s="57" t="s">
        <v>13</v>
      </c>
      <c r="E2" s="58" t="s">
        <v>8</v>
      </c>
      <c r="F2" s="58" t="s">
        <v>9</v>
      </c>
      <c r="G2" s="58" t="s">
        <v>10</v>
      </c>
      <c r="H2" s="59" t="s">
        <v>94</v>
      </c>
      <c r="I2" s="59" t="s">
        <v>19</v>
      </c>
      <c r="J2" s="59" t="s">
        <v>20</v>
      </c>
      <c r="K2" s="60" t="s">
        <v>5</v>
      </c>
      <c r="L2" s="60" t="s">
        <v>6</v>
      </c>
      <c r="M2" s="60" t="s">
        <v>7</v>
      </c>
      <c r="N2" s="61" t="s">
        <v>8</v>
      </c>
      <c r="O2" s="61" t="s">
        <v>9</v>
      </c>
      <c r="P2" s="61" t="s">
        <v>10</v>
      </c>
      <c r="Q2" s="62" t="s">
        <v>14</v>
      </c>
      <c r="R2" s="62" t="s">
        <v>15</v>
      </c>
      <c r="S2" s="62" t="s">
        <v>3</v>
      </c>
      <c r="T2" s="121" t="s">
        <v>16</v>
      </c>
      <c r="U2" s="58" t="s">
        <v>17</v>
      </c>
      <c r="V2" s="121" t="s">
        <v>18</v>
      </c>
      <c r="W2" s="57" t="s">
        <v>19</v>
      </c>
      <c r="X2" s="122" t="s">
        <v>20</v>
      </c>
      <c r="Y2" s="57" t="s">
        <v>21</v>
      </c>
      <c r="Z2" s="63" t="s">
        <v>252</v>
      </c>
      <c r="AA2" s="123" t="s">
        <v>253</v>
      </c>
      <c r="AB2" s="63" t="s">
        <v>254</v>
      </c>
      <c r="AC2" s="64" t="s">
        <v>16</v>
      </c>
      <c r="AD2" s="124" t="s">
        <v>17</v>
      </c>
      <c r="AE2" s="62" t="s">
        <v>22</v>
      </c>
      <c r="AF2" s="62" t="s">
        <v>23</v>
      </c>
      <c r="AG2" s="125" t="s">
        <v>15</v>
      </c>
      <c r="AH2" s="66" t="s">
        <v>3</v>
      </c>
      <c r="AI2" s="66" t="s">
        <v>27</v>
      </c>
      <c r="AJ2" s="126" t="s">
        <v>24</v>
      </c>
      <c r="AK2" s="67" t="s">
        <v>25</v>
      </c>
      <c r="AL2" s="67" t="s">
        <v>26</v>
      </c>
      <c r="AM2" s="127" t="s">
        <v>376</v>
      </c>
      <c r="AN2" s="68" t="s">
        <v>377</v>
      </c>
      <c r="AO2" s="68" t="s">
        <v>378</v>
      </c>
      <c r="AP2" s="128" t="s">
        <v>386</v>
      </c>
      <c r="AQ2" s="69" t="s">
        <v>387</v>
      </c>
      <c r="AR2" s="69" t="s">
        <v>388</v>
      </c>
      <c r="AS2" s="139" t="s">
        <v>432</v>
      </c>
      <c r="AT2" s="139" t="s">
        <v>433</v>
      </c>
      <c r="AU2" s="139" t="s">
        <v>434</v>
      </c>
      <c r="AV2" s="129" t="s">
        <v>28</v>
      </c>
      <c r="AW2" s="130" t="s">
        <v>29</v>
      </c>
      <c r="AX2" s="130" t="s">
        <v>30</v>
      </c>
      <c r="AY2" s="149" t="s">
        <v>14</v>
      </c>
      <c r="AZ2" s="149" t="s">
        <v>15</v>
      </c>
      <c r="BA2" s="71" t="s">
        <v>2</v>
      </c>
    </row>
    <row r="3" spans="1:53" x14ac:dyDescent="0.2">
      <c r="A3" s="142">
        <v>1</v>
      </c>
      <c r="B3" s="16" t="s">
        <v>295</v>
      </c>
      <c r="C3" s="16" t="s">
        <v>292</v>
      </c>
      <c r="D3" s="74"/>
      <c r="E3" s="75"/>
      <c r="F3" s="75"/>
      <c r="G3" s="75"/>
      <c r="H3" s="76"/>
      <c r="I3" s="76"/>
      <c r="J3" s="76"/>
      <c r="K3" s="77"/>
      <c r="L3" s="77"/>
      <c r="M3" s="77"/>
      <c r="N3" s="78"/>
      <c r="O3" s="78"/>
      <c r="P3" s="78"/>
      <c r="Q3" s="79"/>
      <c r="R3" s="79"/>
      <c r="S3" s="79"/>
      <c r="T3" s="105"/>
      <c r="U3" s="75"/>
      <c r="V3" s="105"/>
      <c r="W3" s="90">
        <v>210</v>
      </c>
      <c r="X3" s="90">
        <v>106</v>
      </c>
      <c r="Y3" s="74">
        <v>138</v>
      </c>
      <c r="Z3" s="80"/>
      <c r="AA3" s="102"/>
      <c r="AB3" s="80"/>
      <c r="AC3" s="82">
        <v>69</v>
      </c>
      <c r="AD3" s="82"/>
      <c r="AE3" s="79"/>
      <c r="AF3" s="79"/>
      <c r="AG3" s="110"/>
      <c r="AH3" s="84"/>
      <c r="AI3" s="84"/>
      <c r="AJ3" s="106"/>
      <c r="AK3" s="85"/>
      <c r="AL3" s="85"/>
      <c r="BA3" s="87">
        <f>SUM(D3:AZ3)</f>
        <v>523</v>
      </c>
    </row>
    <row r="4" spans="1:53" x14ac:dyDescent="0.2">
      <c r="A4" s="142">
        <v>2</v>
      </c>
      <c r="B4" s="49" t="s">
        <v>135</v>
      </c>
      <c r="C4" s="49" t="s">
        <v>131</v>
      </c>
      <c r="D4" s="74"/>
      <c r="E4" s="75"/>
      <c r="F4" s="75"/>
      <c r="G4" s="75"/>
      <c r="H4" s="76"/>
      <c r="I4" s="76"/>
      <c r="J4" s="76"/>
      <c r="K4" s="104">
        <v>101</v>
      </c>
      <c r="L4" s="77"/>
      <c r="M4" s="77"/>
      <c r="N4" s="78"/>
      <c r="O4" s="78"/>
      <c r="P4" s="78"/>
      <c r="Q4" s="79"/>
      <c r="R4" s="79"/>
      <c r="S4" s="79">
        <v>60</v>
      </c>
      <c r="T4" s="105"/>
      <c r="U4" s="105"/>
      <c r="V4" s="105"/>
      <c r="W4" s="74"/>
      <c r="X4" s="90">
        <v>27</v>
      </c>
      <c r="Y4" s="74"/>
      <c r="Z4" s="80"/>
      <c r="AA4" s="102"/>
      <c r="AB4" s="80"/>
      <c r="AC4" s="81"/>
      <c r="AD4" s="82"/>
      <c r="AE4" s="79"/>
      <c r="AF4" s="79"/>
      <c r="AG4" s="110"/>
      <c r="AH4" s="84"/>
      <c r="AI4" s="84"/>
      <c r="AJ4" s="106"/>
      <c r="AK4" s="85"/>
      <c r="AL4" s="85">
        <v>68</v>
      </c>
      <c r="AM4" s="90">
        <v>90</v>
      </c>
      <c r="AY4" s="147">
        <v>54</v>
      </c>
      <c r="AZ4" s="147">
        <v>90</v>
      </c>
      <c r="BA4" s="87">
        <f>SUM(D4:AZ4)</f>
        <v>490</v>
      </c>
    </row>
    <row r="5" spans="1:53" x14ac:dyDescent="0.2">
      <c r="A5" s="142">
        <v>3</v>
      </c>
      <c r="B5" s="16" t="s">
        <v>80</v>
      </c>
      <c r="C5" s="16" t="s">
        <v>75</v>
      </c>
      <c r="D5" s="74"/>
      <c r="E5" s="75"/>
      <c r="F5" s="75"/>
      <c r="G5" s="75"/>
      <c r="H5" s="76"/>
      <c r="I5" s="76"/>
      <c r="J5" s="76"/>
      <c r="K5" s="77"/>
      <c r="L5" s="77"/>
      <c r="M5" s="77"/>
      <c r="N5" s="78"/>
      <c r="O5" s="78"/>
      <c r="P5" s="78"/>
      <c r="Q5" s="79"/>
      <c r="R5" s="79"/>
      <c r="S5" s="79"/>
      <c r="T5" s="105"/>
      <c r="U5" s="75"/>
      <c r="V5" s="105"/>
      <c r="W5" s="74"/>
      <c r="X5" s="90">
        <v>130</v>
      </c>
      <c r="Y5" s="74"/>
      <c r="Z5" s="80"/>
      <c r="AA5" s="102"/>
      <c r="AB5" s="80"/>
      <c r="AC5" s="81"/>
      <c r="AD5" s="82"/>
      <c r="AE5" s="113"/>
      <c r="AF5" s="79"/>
      <c r="AG5" s="110">
        <v>61</v>
      </c>
      <c r="AH5" s="84">
        <v>32</v>
      </c>
      <c r="AI5" s="84"/>
      <c r="AJ5" s="106"/>
      <c r="AK5" s="85"/>
      <c r="AL5" s="85"/>
      <c r="AQ5" s="80">
        <v>91</v>
      </c>
      <c r="AR5" s="80">
        <v>78</v>
      </c>
      <c r="BA5" s="87">
        <f>SUM(D5:AZ5)</f>
        <v>392</v>
      </c>
    </row>
    <row r="6" spans="1:53" x14ac:dyDescent="0.2">
      <c r="A6" s="142">
        <v>4</v>
      </c>
      <c r="B6" s="16" t="s">
        <v>35</v>
      </c>
      <c r="C6" s="16" t="s">
        <v>31</v>
      </c>
      <c r="D6" s="74"/>
      <c r="E6" s="75"/>
      <c r="F6" s="75"/>
      <c r="G6" s="75"/>
      <c r="H6" s="76"/>
      <c r="I6" s="76"/>
      <c r="J6" s="76"/>
      <c r="K6" s="77"/>
      <c r="L6" s="104"/>
      <c r="M6" s="77"/>
      <c r="N6" s="78"/>
      <c r="O6" s="78"/>
      <c r="P6" s="78"/>
      <c r="Q6" s="79"/>
      <c r="R6" s="79"/>
      <c r="S6" s="79"/>
      <c r="T6" s="105"/>
      <c r="U6" s="75"/>
      <c r="V6" s="105"/>
      <c r="W6" s="74"/>
      <c r="X6" s="90">
        <v>79</v>
      </c>
      <c r="Y6" s="74"/>
      <c r="Z6" s="80"/>
      <c r="AA6" s="102"/>
      <c r="AB6" s="80"/>
      <c r="AC6" s="81"/>
      <c r="AD6" s="82"/>
      <c r="AE6" s="79"/>
      <c r="AF6" s="79"/>
      <c r="AG6" s="110"/>
      <c r="AH6" s="84"/>
      <c r="AI6" s="84"/>
      <c r="AJ6" s="106"/>
      <c r="AK6" s="85"/>
      <c r="AL6" s="85">
        <v>170</v>
      </c>
      <c r="AO6" s="74">
        <v>70</v>
      </c>
      <c r="BA6" s="87">
        <f>SUM(D6:AZ6)</f>
        <v>319</v>
      </c>
    </row>
    <row r="7" spans="1:53" x14ac:dyDescent="0.2">
      <c r="A7" s="142">
        <v>5</v>
      </c>
      <c r="B7" s="49" t="s">
        <v>136</v>
      </c>
      <c r="C7" s="49" t="s">
        <v>133</v>
      </c>
      <c r="D7" s="74"/>
      <c r="E7" s="75"/>
      <c r="F7" s="75"/>
      <c r="G7" s="75"/>
      <c r="H7" s="76"/>
      <c r="I7" s="76"/>
      <c r="J7" s="76"/>
      <c r="K7" s="104">
        <v>50</v>
      </c>
      <c r="L7" s="77"/>
      <c r="M7" s="77"/>
      <c r="N7" s="78">
        <v>99</v>
      </c>
      <c r="O7" s="78">
        <v>158</v>
      </c>
      <c r="P7" s="78"/>
      <c r="Q7" s="79"/>
      <c r="R7" s="79"/>
      <c r="S7" s="79"/>
      <c r="T7" s="105"/>
      <c r="U7" s="75"/>
      <c r="V7" s="105"/>
      <c r="W7" s="74"/>
      <c r="X7" s="90"/>
      <c r="Y7" s="74"/>
      <c r="Z7" s="80"/>
      <c r="AA7" s="102"/>
      <c r="AB7" s="80"/>
      <c r="AC7" s="81"/>
      <c r="AD7" s="82"/>
      <c r="AE7" s="79"/>
      <c r="AF7" s="79"/>
      <c r="AG7" s="110"/>
      <c r="AH7" s="84"/>
      <c r="AI7" s="84"/>
      <c r="AJ7" s="106"/>
      <c r="AK7" s="85"/>
      <c r="AL7" s="85"/>
      <c r="BA7" s="87">
        <f>SUM(D7:AZ7)</f>
        <v>307</v>
      </c>
    </row>
    <row r="8" spans="1:53" x14ac:dyDescent="0.2">
      <c r="A8" s="142">
        <v>6</v>
      </c>
      <c r="B8" s="49" t="s">
        <v>118</v>
      </c>
      <c r="C8" s="49" t="s">
        <v>132</v>
      </c>
      <c r="D8" s="74"/>
      <c r="E8" s="75"/>
      <c r="F8" s="75"/>
      <c r="G8" s="75"/>
      <c r="H8" s="76"/>
      <c r="I8" s="76"/>
      <c r="J8" s="76"/>
      <c r="K8" s="104">
        <v>75</v>
      </c>
      <c r="L8" s="77"/>
      <c r="M8" s="77"/>
      <c r="N8" s="78"/>
      <c r="O8" s="78"/>
      <c r="P8" s="78"/>
      <c r="Q8" s="79"/>
      <c r="R8" s="79">
        <v>89</v>
      </c>
      <c r="S8" s="79"/>
      <c r="T8" s="105"/>
      <c r="U8" s="75"/>
      <c r="V8" s="105"/>
      <c r="W8" s="74"/>
      <c r="X8" s="90"/>
      <c r="Y8" s="74"/>
      <c r="Z8" s="80"/>
      <c r="AA8" s="102"/>
      <c r="AB8" s="80"/>
      <c r="AC8" s="81"/>
      <c r="AD8" s="82"/>
      <c r="AE8" s="113"/>
      <c r="AF8" s="79"/>
      <c r="AG8" s="110"/>
      <c r="AH8" s="84">
        <v>96</v>
      </c>
      <c r="AI8" s="84"/>
      <c r="AJ8" s="106"/>
      <c r="AK8" s="85"/>
      <c r="AL8" s="85"/>
      <c r="BA8" s="87">
        <f>SUM(D8:AZ8)</f>
        <v>260</v>
      </c>
    </row>
    <row r="9" spans="1:53" x14ac:dyDescent="0.2">
      <c r="A9" s="142">
        <v>7</v>
      </c>
      <c r="B9" s="16" t="s">
        <v>237</v>
      </c>
      <c r="C9" s="16" t="s">
        <v>233</v>
      </c>
      <c r="AN9" s="90">
        <v>74</v>
      </c>
      <c r="AO9" s="74">
        <v>176</v>
      </c>
      <c r="BA9" s="87">
        <f>SUM(D9:AZ9)</f>
        <v>250</v>
      </c>
    </row>
    <row r="10" spans="1:53" x14ac:dyDescent="0.2">
      <c r="A10" s="142">
        <v>8</v>
      </c>
      <c r="B10" s="16" t="s">
        <v>37</v>
      </c>
      <c r="C10" s="16" t="s">
        <v>33</v>
      </c>
      <c r="D10" s="74"/>
      <c r="E10" s="75"/>
      <c r="F10" s="75"/>
      <c r="G10" s="75"/>
      <c r="H10" s="76"/>
      <c r="I10" s="76"/>
      <c r="J10" s="76"/>
      <c r="K10" s="77"/>
      <c r="L10" s="77"/>
      <c r="M10" s="77"/>
      <c r="N10" s="78"/>
      <c r="O10" s="78"/>
      <c r="P10" s="78"/>
      <c r="Q10" s="79"/>
      <c r="R10" s="79"/>
      <c r="S10" s="79"/>
      <c r="T10" s="105"/>
      <c r="U10" s="75"/>
      <c r="V10" s="105"/>
      <c r="W10" s="74"/>
      <c r="X10" s="90">
        <v>51</v>
      </c>
      <c r="Y10" s="74"/>
      <c r="Z10" s="80"/>
      <c r="AA10" s="102"/>
      <c r="AB10" s="80"/>
      <c r="AC10" s="81"/>
      <c r="AD10" s="82"/>
      <c r="AE10" s="79"/>
      <c r="AF10" s="79"/>
      <c r="AG10" s="110"/>
      <c r="AH10" s="84"/>
      <c r="AI10" s="84">
        <v>115</v>
      </c>
      <c r="AJ10" s="106"/>
      <c r="AK10" s="85"/>
      <c r="AL10" s="85"/>
      <c r="AO10" s="90"/>
      <c r="AY10" s="147">
        <v>81</v>
      </c>
      <c r="BA10" s="87">
        <f>SUM(D10:AZ10)</f>
        <v>247</v>
      </c>
    </row>
    <row r="11" spans="1:53" x14ac:dyDescent="0.2">
      <c r="A11" s="142">
        <v>9</v>
      </c>
      <c r="B11" s="16" t="s">
        <v>100</v>
      </c>
      <c r="C11" s="16" t="s">
        <v>96</v>
      </c>
      <c r="D11" s="74"/>
      <c r="E11" s="75"/>
      <c r="F11" s="75"/>
      <c r="G11" s="75"/>
      <c r="H11" s="89">
        <v>118</v>
      </c>
      <c r="I11" s="76">
        <v>113</v>
      </c>
      <c r="J11" s="76"/>
      <c r="K11" s="77"/>
      <c r="L11" s="77"/>
      <c r="M11" s="77"/>
      <c r="N11" s="78"/>
      <c r="O11" s="78"/>
      <c r="P11" s="78"/>
      <c r="Q11" s="79"/>
      <c r="R11" s="111"/>
      <c r="S11" s="79"/>
      <c r="T11" s="105"/>
      <c r="U11" s="75"/>
      <c r="V11" s="105"/>
      <c r="W11" s="74"/>
      <c r="X11" s="90"/>
      <c r="Y11" s="74"/>
      <c r="Z11" s="80"/>
      <c r="AA11" s="102"/>
      <c r="AB11" s="80"/>
      <c r="AC11" s="81"/>
      <c r="AD11" s="82"/>
      <c r="AE11" s="79"/>
      <c r="AF11" s="79"/>
      <c r="AG11" s="110"/>
      <c r="AH11" s="84"/>
      <c r="AI11" s="84"/>
      <c r="AJ11" s="106"/>
      <c r="AK11" s="85"/>
      <c r="AL11" s="85"/>
      <c r="BA11" s="87">
        <f>SUM(D11:AZ11)</f>
        <v>231</v>
      </c>
    </row>
    <row r="12" spans="1:53" x14ac:dyDescent="0.2">
      <c r="A12" s="142">
        <v>10</v>
      </c>
      <c r="B12" s="16" t="s">
        <v>276</v>
      </c>
      <c r="C12" s="16" t="s">
        <v>349</v>
      </c>
      <c r="D12" s="74"/>
      <c r="E12" s="75"/>
      <c r="F12" s="75"/>
      <c r="G12" s="75"/>
      <c r="H12" s="76"/>
      <c r="I12" s="76"/>
      <c r="J12" s="76"/>
      <c r="K12" s="77"/>
      <c r="L12" s="77"/>
      <c r="M12" s="77"/>
      <c r="N12" s="78"/>
      <c r="O12" s="78"/>
      <c r="P12" s="78"/>
      <c r="Q12" s="79"/>
      <c r="R12" s="79"/>
      <c r="S12" s="79"/>
      <c r="T12" s="105"/>
      <c r="U12" s="75"/>
      <c r="V12" s="105"/>
      <c r="W12" s="74"/>
      <c r="X12" s="90"/>
      <c r="Y12" s="74"/>
      <c r="Z12" s="80"/>
      <c r="AA12" s="102"/>
      <c r="AB12" s="80"/>
      <c r="AC12" s="81"/>
      <c r="AD12" s="82"/>
      <c r="AE12" s="79"/>
      <c r="AF12" s="79"/>
      <c r="AG12" s="110"/>
      <c r="AH12" s="84"/>
      <c r="AI12" s="84"/>
      <c r="AJ12" s="106"/>
      <c r="AK12" s="106">
        <v>104</v>
      </c>
      <c r="AL12" s="85">
        <v>102</v>
      </c>
      <c r="AP12" s="102">
        <v>25</v>
      </c>
      <c r="BA12" s="87">
        <f>SUM(D12:AZ12)</f>
        <v>231</v>
      </c>
    </row>
    <row r="13" spans="1:53" x14ac:dyDescent="0.2">
      <c r="A13" s="142">
        <v>11</v>
      </c>
      <c r="B13" s="16" t="s">
        <v>71</v>
      </c>
      <c r="C13" s="16" t="s">
        <v>69</v>
      </c>
      <c r="D13" s="74"/>
      <c r="E13" s="75"/>
      <c r="F13" s="75"/>
      <c r="G13" s="75"/>
      <c r="H13" s="76"/>
      <c r="I13" s="76"/>
      <c r="J13" s="76"/>
      <c r="K13" s="77"/>
      <c r="L13" s="77"/>
      <c r="M13" s="77"/>
      <c r="N13" s="78"/>
      <c r="O13" s="107">
        <v>68</v>
      </c>
      <c r="P13" s="78"/>
      <c r="Q13" s="79">
        <v>63</v>
      </c>
      <c r="R13" s="79"/>
      <c r="S13" s="79"/>
      <c r="T13" s="105"/>
      <c r="U13" s="75"/>
      <c r="V13" s="105"/>
      <c r="W13" s="74"/>
      <c r="X13" s="90"/>
      <c r="Y13" s="74"/>
      <c r="Z13" s="80"/>
      <c r="AA13" s="102"/>
      <c r="AB13" s="80"/>
      <c r="AC13" s="81"/>
      <c r="AD13" s="82"/>
      <c r="AE13" s="79"/>
      <c r="AF13" s="79"/>
      <c r="AG13" s="110"/>
      <c r="AH13" s="84"/>
      <c r="AI13" s="84"/>
      <c r="AJ13" s="106"/>
      <c r="AK13" s="85"/>
      <c r="AL13" s="85"/>
      <c r="AT13" s="140">
        <v>93</v>
      </c>
      <c r="BA13" s="87">
        <f>SUM(D13:AZ13)</f>
        <v>224</v>
      </c>
    </row>
    <row r="14" spans="1:53" x14ac:dyDescent="0.2">
      <c r="A14" s="142">
        <v>12</v>
      </c>
      <c r="B14" s="16" t="s">
        <v>92</v>
      </c>
      <c r="C14" s="16" t="s">
        <v>294</v>
      </c>
      <c r="D14" s="74"/>
      <c r="E14" s="75"/>
      <c r="F14" s="75"/>
      <c r="G14" s="75"/>
      <c r="H14" s="76"/>
      <c r="I14" s="76"/>
      <c r="J14" s="76"/>
      <c r="K14" s="77"/>
      <c r="L14" s="77"/>
      <c r="M14" s="77"/>
      <c r="N14" s="78"/>
      <c r="O14" s="78"/>
      <c r="P14" s="78"/>
      <c r="Q14" s="79"/>
      <c r="R14" s="79"/>
      <c r="S14" s="79"/>
      <c r="T14" s="105"/>
      <c r="U14" s="105"/>
      <c r="V14" s="105"/>
      <c r="W14" s="90">
        <v>30</v>
      </c>
      <c r="X14" s="90"/>
      <c r="Y14" s="74">
        <v>69</v>
      </c>
      <c r="Z14" s="80"/>
      <c r="AA14" s="102"/>
      <c r="AB14" s="80"/>
      <c r="AC14" s="81"/>
      <c r="AD14" s="82"/>
      <c r="AE14" s="79"/>
      <c r="AF14" s="79"/>
      <c r="AG14" s="110">
        <v>122</v>
      </c>
      <c r="AH14" s="84"/>
      <c r="AI14" s="84"/>
      <c r="AJ14" s="106"/>
      <c r="AK14" s="85"/>
      <c r="AL14" s="85"/>
      <c r="BA14" s="87">
        <f>SUM(D14:AZ14)</f>
        <v>221</v>
      </c>
    </row>
    <row r="15" spans="1:53" x14ac:dyDescent="0.2">
      <c r="A15" s="142">
        <v>13</v>
      </c>
      <c r="B15" s="16" t="s">
        <v>313</v>
      </c>
      <c r="C15" s="16" t="s">
        <v>314</v>
      </c>
      <c r="D15" s="74"/>
      <c r="E15" s="75"/>
      <c r="F15" s="75"/>
      <c r="G15" s="75"/>
      <c r="H15" s="76"/>
      <c r="I15" s="76"/>
      <c r="J15" s="76"/>
      <c r="K15" s="77"/>
      <c r="L15" s="77"/>
      <c r="M15" s="77"/>
      <c r="N15" s="78"/>
      <c r="O15" s="78"/>
      <c r="P15" s="78"/>
      <c r="Q15" s="79"/>
      <c r="R15" s="79"/>
      <c r="S15" s="79"/>
      <c r="T15" s="105"/>
      <c r="U15" s="75"/>
      <c r="V15" s="105"/>
      <c r="W15" s="74"/>
      <c r="X15" s="90"/>
      <c r="Y15" s="74"/>
      <c r="Z15" s="80"/>
      <c r="AA15" s="102"/>
      <c r="AB15" s="80"/>
      <c r="AC15" s="81"/>
      <c r="AD15" s="82"/>
      <c r="AE15" s="79"/>
      <c r="AF15" s="79"/>
      <c r="AG15" s="110"/>
      <c r="AH15" s="84"/>
      <c r="AI15" s="84"/>
      <c r="AJ15" s="106">
        <v>102</v>
      </c>
      <c r="AK15" s="85"/>
      <c r="AL15" s="85"/>
      <c r="AO15" s="74">
        <v>104</v>
      </c>
      <c r="BA15" s="87">
        <f>SUM(D15:AZ15)</f>
        <v>206</v>
      </c>
    </row>
    <row r="16" spans="1:53" x14ac:dyDescent="0.2">
      <c r="A16" s="142">
        <v>14</v>
      </c>
      <c r="B16" s="16" t="s">
        <v>373</v>
      </c>
      <c r="C16" s="16" t="s">
        <v>372</v>
      </c>
      <c r="AN16" s="90">
        <v>186</v>
      </c>
      <c r="BA16" s="87">
        <f>SUM(D16:AZ16)</f>
        <v>186</v>
      </c>
    </row>
    <row r="17" spans="1:53" x14ac:dyDescent="0.2">
      <c r="A17" s="142">
        <v>15</v>
      </c>
      <c r="B17" s="49" t="s">
        <v>145</v>
      </c>
      <c r="C17" s="49" t="s">
        <v>143</v>
      </c>
      <c r="D17" s="74"/>
      <c r="E17" s="75"/>
      <c r="F17" s="75"/>
      <c r="G17" s="75"/>
      <c r="H17" s="76"/>
      <c r="I17" s="76"/>
      <c r="J17" s="76"/>
      <c r="K17" s="77"/>
      <c r="L17" s="104">
        <v>64</v>
      </c>
      <c r="M17" s="77">
        <v>121</v>
      </c>
      <c r="N17" s="78"/>
      <c r="O17" s="78"/>
      <c r="P17" s="78"/>
      <c r="Q17" s="79"/>
      <c r="R17" s="79"/>
      <c r="S17" s="79"/>
      <c r="T17" s="105"/>
      <c r="U17" s="75"/>
      <c r="V17" s="105"/>
      <c r="W17" s="74"/>
      <c r="X17" s="90"/>
      <c r="Y17" s="74"/>
      <c r="Z17" s="80"/>
      <c r="AA17" s="102"/>
      <c r="AB17" s="80"/>
      <c r="AC17" s="81"/>
      <c r="AD17" s="82"/>
      <c r="AE17" s="79"/>
      <c r="AF17" s="79"/>
      <c r="AG17" s="110"/>
      <c r="AH17" s="84"/>
      <c r="AI17" s="84"/>
      <c r="AJ17" s="106"/>
      <c r="AK17" s="85"/>
      <c r="AL17" s="85"/>
      <c r="BA17" s="87">
        <f>SUM(D17:AZ17)</f>
        <v>185</v>
      </c>
    </row>
    <row r="18" spans="1:53" x14ac:dyDescent="0.2">
      <c r="B18" s="16" t="s">
        <v>399</v>
      </c>
      <c r="C18" s="16" t="s">
        <v>397</v>
      </c>
      <c r="AP18" s="102">
        <v>76</v>
      </c>
      <c r="AR18" s="80">
        <v>104</v>
      </c>
      <c r="BA18" s="87">
        <f>SUM(D18:AZ18)</f>
        <v>180</v>
      </c>
    </row>
    <row r="19" spans="1:53" x14ac:dyDescent="0.2">
      <c r="B19" s="16" t="s">
        <v>351</v>
      </c>
      <c r="C19" s="16" t="s">
        <v>348</v>
      </c>
      <c r="D19" s="74"/>
      <c r="E19" s="75"/>
      <c r="F19" s="75"/>
      <c r="G19" s="75"/>
      <c r="H19" s="76"/>
      <c r="I19" s="76"/>
      <c r="J19" s="76"/>
      <c r="K19" s="77"/>
      <c r="L19" s="77"/>
      <c r="M19" s="77"/>
      <c r="N19" s="78"/>
      <c r="O19" s="78"/>
      <c r="P19" s="78"/>
      <c r="Q19" s="79"/>
      <c r="R19" s="79"/>
      <c r="S19" s="79"/>
      <c r="T19" s="105"/>
      <c r="U19" s="75"/>
      <c r="V19" s="105"/>
      <c r="W19" s="74"/>
      <c r="X19" s="90"/>
      <c r="Y19" s="74"/>
      <c r="Z19" s="80"/>
      <c r="AA19" s="102"/>
      <c r="AB19" s="80"/>
      <c r="AC19" s="81"/>
      <c r="AD19" s="82"/>
      <c r="AE19" s="79"/>
      <c r="AF19" s="79"/>
      <c r="AG19" s="110"/>
      <c r="AH19" s="84"/>
      <c r="AI19" s="84"/>
      <c r="AJ19" s="106"/>
      <c r="AK19" s="106">
        <v>176</v>
      </c>
      <c r="AL19" s="85"/>
      <c r="BA19" s="87">
        <f>SUM(D19:AZ19)</f>
        <v>176</v>
      </c>
    </row>
    <row r="20" spans="1:53" x14ac:dyDescent="0.2">
      <c r="B20" s="16" t="s">
        <v>129</v>
      </c>
      <c r="C20" s="16" t="s">
        <v>126</v>
      </c>
      <c r="D20" s="74"/>
      <c r="E20" s="75"/>
      <c r="F20" s="75"/>
      <c r="G20" s="75"/>
      <c r="H20" s="76"/>
      <c r="I20" s="76"/>
      <c r="J20" s="76"/>
      <c r="K20" s="77"/>
      <c r="L20" s="77"/>
      <c r="M20" s="77"/>
      <c r="N20" s="78"/>
      <c r="O20" s="78"/>
      <c r="P20" s="78"/>
      <c r="Q20" s="111">
        <v>94</v>
      </c>
      <c r="R20" s="79"/>
      <c r="S20" s="79"/>
      <c r="T20" s="105"/>
      <c r="U20" s="75"/>
      <c r="V20" s="105"/>
      <c r="W20" s="74"/>
      <c r="X20" s="90"/>
      <c r="Y20" s="74"/>
      <c r="Z20" s="80"/>
      <c r="AA20" s="102"/>
      <c r="AB20" s="80"/>
      <c r="AC20" s="81"/>
      <c r="AD20" s="82">
        <v>80</v>
      </c>
      <c r="AE20" s="79"/>
      <c r="AF20" s="79"/>
      <c r="AG20" s="110"/>
      <c r="AH20" s="84"/>
      <c r="AI20" s="84"/>
      <c r="AJ20" s="106"/>
      <c r="AK20" s="85"/>
      <c r="AL20" s="85"/>
      <c r="BA20" s="87">
        <f>SUM(D20:AZ20)</f>
        <v>174</v>
      </c>
    </row>
    <row r="21" spans="1:53" x14ac:dyDescent="0.2">
      <c r="B21" s="16" t="s">
        <v>57</v>
      </c>
      <c r="C21" s="16" t="s">
        <v>56</v>
      </c>
      <c r="D21" s="74"/>
      <c r="E21" s="75">
        <v>51</v>
      </c>
      <c r="F21" s="75"/>
      <c r="G21" s="75">
        <v>108</v>
      </c>
      <c r="H21" s="76"/>
      <c r="I21" s="76"/>
      <c r="J21" s="76"/>
      <c r="K21" s="104"/>
      <c r="L21" s="77"/>
      <c r="M21" s="77"/>
      <c r="N21" s="78"/>
      <c r="O21" s="78"/>
      <c r="P21" s="78"/>
      <c r="Q21" s="79"/>
      <c r="R21" s="79"/>
      <c r="S21" s="79"/>
      <c r="T21" s="105"/>
      <c r="U21" s="75"/>
      <c r="V21" s="105"/>
      <c r="W21" s="74"/>
      <c r="X21" s="90"/>
      <c r="Y21" s="74"/>
      <c r="Z21" s="80"/>
      <c r="AA21" s="102"/>
      <c r="AB21" s="80"/>
      <c r="AC21" s="81"/>
      <c r="AD21" s="82"/>
      <c r="AE21" s="79"/>
      <c r="AF21" s="79"/>
      <c r="AG21" s="110"/>
      <c r="AH21" s="84"/>
      <c r="AI21" s="84"/>
      <c r="AJ21" s="106"/>
      <c r="AK21" s="85"/>
      <c r="AL21" s="85"/>
      <c r="BA21" s="87">
        <f>SUM(D21:AZ21)</f>
        <v>159</v>
      </c>
    </row>
    <row r="22" spans="1:53" x14ac:dyDescent="0.2">
      <c r="B22" s="16" t="s">
        <v>99</v>
      </c>
      <c r="C22" s="16" t="s">
        <v>95</v>
      </c>
      <c r="D22" s="74"/>
      <c r="E22" s="75"/>
      <c r="F22" s="75"/>
      <c r="G22" s="75"/>
      <c r="H22" s="89">
        <v>158</v>
      </c>
      <c r="I22" s="76"/>
      <c r="J22" s="76"/>
      <c r="K22" s="77"/>
      <c r="L22" s="77"/>
      <c r="M22" s="77"/>
      <c r="N22" s="78"/>
      <c r="O22" s="78"/>
      <c r="P22" s="78"/>
      <c r="Q22" s="79"/>
      <c r="R22" s="111"/>
      <c r="S22" s="79"/>
      <c r="T22" s="105"/>
      <c r="U22" s="75"/>
      <c r="V22" s="105"/>
      <c r="W22" s="74"/>
      <c r="X22" s="90"/>
      <c r="Y22" s="74"/>
      <c r="Z22" s="80"/>
      <c r="AA22" s="102"/>
      <c r="AB22" s="80"/>
      <c r="AC22" s="81"/>
      <c r="AD22" s="82"/>
      <c r="AE22" s="79"/>
      <c r="AF22" s="79"/>
      <c r="AG22" s="110"/>
      <c r="AH22" s="84"/>
      <c r="AI22" s="84"/>
      <c r="AJ22" s="106"/>
      <c r="AK22" s="85"/>
      <c r="AL22" s="85"/>
      <c r="BA22" s="87">
        <f>SUM(D22:AZ22)</f>
        <v>158</v>
      </c>
    </row>
    <row r="23" spans="1:53" x14ac:dyDescent="0.2">
      <c r="B23" s="16" t="s">
        <v>38</v>
      </c>
      <c r="C23" s="16" t="s">
        <v>34</v>
      </c>
      <c r="D23" s="74"/>
      <c r="E23" s="75"/>
      <c r="F23" s="75"/>
      <c r="G23" s="75"/>
      <c r="H23" s="76"/>
      <c r="I23" s="76"/>
      <c r="J23" s="76"/>
      <c r="K23" s="77"/>
      <c r="L23" s="77"/>
      <c r="M23" s="77"/>
      <c r="N23" s="78"/>
      <c r="O23" s="78"/>
      <c r="P23" s="78"/>
      <c r="Q23" s="79"/>
      <c r="R23" s="79"/>
      <c r="S23" s="79"/>
      <c r="T23" s="105"/>
      <c r="U23" s="75"/>
      <c r="V23" s="105"/>
      <c r="W23" s="74"/>
      <c r="X23" s="90"/>
      <c r="Y23" s="74"/>
      <c r="Z23" s="80"/>
      <c r="AA23" s="102"/>
      <c r="AB23" s="80"/>
      <c r="AC23" s="81"/>
      <c r="AD23" s="82"/>
      <c r="AE23" s="79"/>
      <c r="AF23" s="79"/>
      <c r="AG23" s="110"/>
      <c r="AH23" s="110">
        <v>129</v>
      </c>
      <c r="AI23" s="84"/>
      <c r="AJ23" s="106"/>
      <c r="AK23" s="85"/>
      <c r="AL23" s="85"/>
      <c r="AY23" s="147">
        <v>28</v>
      </c>
      <c r="BA23" s="87">
        <f>SUM(D23:AZ23)</f>
        <v>157</v>
      </c>
    </row>
    <row r="24" spans="1:53" x14ac:dyDescent="0.2">
      <c r="B24" s="16" t="s">
        <v>171</v>
      </c>
      <c r="C24" s="16" t="s">
        <v>170</v>
      </c>
      <c r="D24" s="74"/>
      <c r="E24" s="75"/>
      <c r="F24" s="75"/>
      <c r="G24" s="75"/>
      <c r="H24" s="76"/>
      <c r="I24" s="76"/>
      <c r="J24" s="76"/>
      <c r="K24" s="77"/>
      <c r="L24" s="77"/>
      <c r="M24" s="77"/>
      <c r="N24" s="78"/>
      <c r="O24" s="78"/>
      <c r="P24" s="107">
        <v>69</v>
      </c>
      <c r="Q24" s="79"/>
      <c r="R24" s="79">
        <v>58</v>
      </c>
      <c r="S24" s="79">
        <v>30</v>
      </c>
      <c r="T24" s="105"/>
      <c r="U24" s="75"/>
      <c r="V24" s="105"/>
      <c r="W24" s="74"/>
      <c r="X24" s="90"/>
      <c r="Y24" s="74"/>
      <c r="Z24" s="80"/>
      <c r="AA24" s="102"/>
      <c r="AB24" s="80"/>
      <c r="AC24" s="81"/>
      <c r="AD24" s="82"/>
      <c r="AE24" s="79"/>
      <c r="AF24" s="79"/>
      <c r="AG24" s="110"/>
      <c r="AH24" s="84"/>
      <c r="AI24" s="84"/>
      <c r="AJ24" s="106"/>
      <c r="AK24" s="85"/>
      <c r="AL24" s="85"/>
      <c r="BA24" s="87">
        <f>SUM(D24:AZ24)</f>
        <v>157</v>
      </c>
    </row>
    <row r="25" spans="1:53" x14ac:dyDescent="0.2">
      <c r="B25" s="16" t="s">
        <v>87</v>
      </c>
      <c r="C25" s="16" t="s">
        <v>108</v>
      </c>
      <c r="D25" s="74"/>
      <c r="E25" s="75"/>
      <c r="F25" s="75"/>
      <c r="G25" s="75"/>
      <c r="H25" s="76"/>
      <c r="I25" s="76"/>
      <c r="J25" s="89">
        <v>95</v>
      </c>
      <c r="K25" s="77"/>
      <c r="L25" s="77"/>
      <c r="M25" s="77">
        <v>60</v>
      </c>
      <c r="N25" s="78"/>
      <c r="O25" s="78"/>
      <c r="P25" s="78"/>
      <c r="Q25" s="79"/>
      <c r="R25" s="79"/>
      <c r="S25" s="79"/>
      <c r="T25" s="105"/>
      <c r="U25" s="75"/>
      <c r="V25" s="105"/>
      <c r="W25" s="74"/>
      <c r="X25" s="90"/>
      <c r="Y25" s="74"/>
      <c r="Z25" s="80"/>
      <c r="AA25" s="102"/>
      <c r="AB25" s="80"/>
      <c r="AC25" s="81"/>
      <c r="AD25" s="82"/>
      <c r="AE25" s="79"/>
      <c r="AF25" s="116"/>
      <c r="AG25" s="110"/>
      <c r="AH25" s="84"/>
      <c r="AI25" s="84"/>
      <c r="AJ25" s="106"/>
      <c r="AK25" s="85"/>
      <c r="AL25" s="85"/>
      <c r="BA25" s="87">
        <f>SUM(D25:AZ25)</f>
        <v>155</v>
      </c>
    </row>
    <row r="26" spans="1:53" x14ac:dyDescent="0.2">
      <c r="B26" s="16" t="s">
        <v>105</v>
      </c>
      <c r="C26" s="16" t="s">
        <v>103</v>
      </c>
      <c r="D26" s="74"/>
      <c r="E26" s="75"/>
      <c r="F26" s="75"/>
      <c r="G26" s="75"/>
      <c r="H26" s="76"/>
      <c r="I26" s="89">
        <v>151</v>
      </c>
      <c r="J26" s="76"/>
      <c r="K26" s="77"/>
      <c r="L26" s="77"/>
      <c r="M26" s="77"/>
      <c r="N26" s="78"/>
      <c r="O26" s="78"/>
      <c r="P26" s="78"/>
      <c r="Q26" s="79"/>
      <c r="R26" s="79"/>
      <c r="S26" s="79"/>
      <c r="T26" s="105"/>
      <c r="U26" s="75"/>
      <c r="V26" s="105"/>
      <c r="W26" s="74"/>
      <c r="X26" s="90"/>
      <c r="Y26" s="74"/>
      <c r="Z26" s="80"/>
      <c r="AA26" s="102"/>
      <c r="AB26" s="80"/>
      <c r="AC26" s="81"/>
      <c r="AD26" s="82"/>
      <c r="AE26" s="79"/>
      <c r="AF26" s="79"/>
      <c r="AG26" s="110"/>
      <c r="AH26" s="84"/>
      <c r="AI26" s="84"/>
      <c r="AJ26" s="106"/>
      <c r="AK26" s="85"/>
      <c r="AL26" s="85"/>
      <c r="BA26" s="87">
        <f>SUM(D26:AZ26)</f>
        <v>151</v>
      </c>
    </row>
    <row r="27" spans="1:53" x14ac:dyDescent="0.2">
      <c r="B27" s="16" t="s">
        <v>179</v>
      </c>
      <c r="C27" s="16" t="s">
        <v>178</v>
      </c>
      <c r="D27" s="74"/>
      <c r="E27" s="75"/>
      <c r="F27" s="75"/>
      <c r="G27" s="75"/>
      <c r="H27" s="76"/>
      <c r="I27" s="76"/>
      <c r="J27" s="76"/>
      <c r="K27" s="77"/>
      <c r="L27" s="77"/>
      <c r="M27" s="77"/>
      <c r="N27" s="78"/>
      <c r="O27" s="78"/>
      <c r="P27" s="107">
        <v>46</v>
      </c>
      <c r="Q27" s="79"/>
      <c r="R27" s="79"/>
      <c r="S27" s="79"/>
      <c r="T27" s="105"/>
      <c r="U27" s="75"/>
      <c r="V27" s="105"/>
      <c r="W27" s="74"/>
      <c r="X27" s="90"/>
      <c r="Y27" s="74"/>
      <c r="Z27" s="80"/>
      <c r="AA27" s="102"/>
      <c r="AB27" s="80"/>
      <c r="AC27" s="81">
        <v>103</v>
      </c>
      <c r="AD27" s="82"/>
      <c r="AE27" s="113"/>
      <c r="AF27" s="79"/>
      <c r="AG27" s="110"/>
      <c r="AH27" s="84"/>
      <c r="AI27" s="84"/>
      <c r="AJ27" s="106"/>
      <c r="AK27" s="85"/>
      <c r="AL27" s="85"/>
      <c r="BA27" s="87">
        <f>SUM(D27:AZ27)</f>
        <v>149</v>
      </c>
    </row>
    <row r="28" spans="1:53" x14ac:dyDescent="0.2">
      <c r="B28" s="16" t="s">
        <v>214</v>
      </c>
      <c r="C28" s="16" t="s">
        <v>212</v>
      </c>
      <c r="D28" s="74"/>
      <c r="E28" s="75"/>
      <c r="F28" s="75"/>
      <c r="G28" s="75"/>
      <c r="H28" s="76"/>
      <c r="I28" s="76"/>
      <c r="J28" s="76"/>
      <c r="K28" s="77"/>
      <c r="L28" s="77"/>
      <c r="M28" s="77"/>
      <c r="N28" s="78"/>
      <c r="O28" s="78"/>
      <c r="P28" s="78"/>
      <c r="Q28" s="79"/>
      <c r="R28" s="111">
        <v>147</v>
      </c>
      <c r="S28" s="79"/>
      <c r="T28" s="105"/>
      <c r="U28" s="75"/>
      <c r="V28" s="105"/>
      <c r="W28" s="74"/>
      <c r="X28" s="90"/>
      <c r="Y28" s="74"/>
      <c r="Z28" s="80"/>
      <c r="AA28" s="102"/>
      <c r="AB28" s="80"/>
      <c r="AC28" s="81"/>
      <c r="AD28" s="82"/>
      <c r="AE28" s="79"/>
      <c r="AF28" s="79"/>
      <c r="AG28" s="110"/>
      <c r="AH28" s="84"/>
      <c r="AI28" s="84"/>
      <c r="AJ28" s="106"/>
      <c r="AK28" s="85"/>
      <c r="AL28" s="106"/>
      <c r="BA28" s="87">
        <f>SUM(D28:AZ28)</f>
        <v>147</v>
      </c>
    </row>
    <row r="29" spans="1:53" x14ac:dyDescent="0.2">
      <c r="B29" s="16" t="s">
        <v>221</v>
      </c>
      <c r="C29" s="16" t="s">
        <v>350</v>
      </c>
      <c r="D29" s="74"/>
      <c r="E29" s="75"/>
      <c r="F29" s="75"/>
      <c r="G29" s="75"/>
      <c r="H29" s="76"/>
      <c r="I29" s="76"/>
      <c r="J29" s="76"/>
      <c r="K29" s="77"/>
      <c r="L29" s="77"/>
      <c r="M29" s="77"/>
      <c r="N29" s="78"/>
      <c r="O29" s="78"/>
      <c r="P29" s="78"/>
      <c r="Q29" s="79"/>
      <c r="R29" s="79"/>
      <c r="S29" s="79"/>
      <c r="T29" s="105"/>
      <c r="U29" s="75"/>
      <c r="V29" s="105"/>
      <c r="W29" s="74"/>
      <c r="X29" s="90"/>
      <c r="Y29" s="74"/>
      <c r="Z29" s="80"/>
      <c r="AA29" s="102"/>
      <c r="AB29" s="80"/>
      <c r="AC29" s="81"/>
      <c r="AD29" s="82"/>
      <c r="AE29" s="79"/>
      <c r="AF29" s="79"/>
      <c r="AG29" s="110"/>
      <c r="AH29" s="84"/>
      <c r="AI29" s="84"/>
      <c r="AJ29" s="106"/>
      <c r="AK29" s="106">
        <v>70</v>
      </c>
      <c r="AL29" s="85"/>
      <c r="AP29" s="102">
        <v>51</v>
      </c>
      <c r="AR29" s="80">
        <v>26</v>
      </c>
      <c r="BA29" s="87">
        <f>SUM(D29:AZ29)</f>
        <v>147</v>
      </c>
    </row>
    <row r="30" spans="1:53" x14ac:dyDescent="0.2">
      <c r="B30" s="16" t="s">
        <v>53</v>
      </c>
      <c r="C30" s="16" t="s">
        <v>347</v>
      </c>
      <c r="D30" s="74"/>
      <c r="E30" s="75"/>
      <c r="F30" s="75"/>
      <c r="G30" s="75"/>
      <c r="H30" s="76"/>
      <c r="I30" s="76"/>
      <c r="J30" s="76"/>
      <c r="K30" s="77"/>
      <c r="L30" s="77"/>
      <c r="M30" s="77"/>
      <c r="N30" s="78"/>
      <c r="O30" s="78"/>
      <c r="P30" s="78"/>
      <c r="Q30" s="79"/>
      <c r="R30" s="79"/>
      <c r="S30" s="79"/>
      <c r="T30" s="105"/>
      <c r="U30" s="75"/>
      <c r="V30" s="105"/>
      <c r="W30" s="74"/>
      <c r="X30" s="90"/>
      <c r="Y30" s="74"/>
      <c r="Z30" s="80"/>
      <c r="AA30" s="102"/>
      <c r="AB30" s="80"/>
      <c r="AC30" s="81"/>
      <c r="AD30" s="82"/>
      <c r="AE30" s="79"/>
      <c r="AF30" s="79"/>
      <c r="AG30" s="110"/>
      <c r="AH30" s="84"/>
      <c r="AI30" s="84"/>
      <c r="AJ30" s="106">
        <v>140</v>
      </c>
      <c r="AK30" s="85"/>
      <c r="AL30" s="85"/>
      <c r="BA30" s="87">
        <f>SUM(D30:AZ30)</f>
        <v>140</v>
      </c>
    </row>
    <row r="31" spans="1:53" x14ac:dyDescent="0.2">
      <c r="B31" s="51" t="s">
        <v>302</v>
      </c>
      <c r="C31" s="51" t="s">
        <v>300</v>
      </c>
      <c r="D31" s="74"/>
      <c r="E31" s="75"/>
      <c r="F31" s="75"/>
      <c r="G31" s="75"/>
      <c r="H31" s="76"/>
      <c r="I31" s="76"/>
      <c r="J31" s="76"/>
      <c r="K31" s="77"/>
      <c r="L31" s="77"/>
      <c r="M31" s="77"/>
      <c r="N31" s="78"/>
      <c r="O31" s="78"/>
      <c r="P31" s="78"/>
      <c r="Q31" s="79"/>
      <c r="R31" s="79"/>
      <c r="S31" s="79"/>
      <c r="T31" s="105"/>
      <c r="U31" s="75"/>
      <c r="V31" s="105"/>
      <c r="W31" s="74"/>
      <c r="X31" s="90"/>
      <c r="Y31" s="74"/>
      <c r="Z31" s="80"/>
      <c r="AA31" s="102"/>
      <c r="AB31" s="80"/>
      <c r="AC31" s="82">
        <v>138</v>
      </c>
      <c r="AD31" s="82"/>
      <c r="AE31" s="79"/>
      <c r="AF31" s="79"/>
      <c r="AG31" s="110"/>
      <c r="AH31" s="84"/>
      <c r="AI31" s="84"/>
      <c r="AJ31" s="106"/>
      <c r="AK31" s="85"/>
      <c r="AL31" s="85"/>
      <c r="BA31" s="87">
        <f>SUM(D31:AZ31)</f>
        <v>138</v>
      </c>
    </row>
    <row r="32" spans="1:53" x14ac:dyDescent="0.2">
      <c r="B32" s="49" t="s">
        <v>92</v>
      </c>
      <c r="C32" s="49" t="s">
        <v>308</v>
      </c>
      <c r="D32" s="74"/>
      <c r="E32" s="75"/>
      <c r="F32" s="75"/>
      <c r="G32" s="75"/>
      <c r="H32" s="76"/>
      <c r="I32" s="76"/>
      <c r="J32" s="76"/>
      <c r="K32" s="77"/>
      <c r="L32" s="77"/>
      <c r="M32" s="77"/>
      <c r="N32" s="78"/>
      <c r="O32" s="78"/>
      <c r="P32" s="78"/>
      <c r="Q32" s="79"/>
      <c r="R32" s="79"/>
      <c r="S32" s="79"/>
      <c r="T32" s="105"/>
      <c r="U32" s="75"/>
      <c r="V32" s="105"/>
      <c r="W32" s="74"/>
      <c r="X32" s="90"/>
      <c r="Y32" s="74"/>
      <c r="Z32" s="80"/>
      <c r="AA32" s="102"/>
      <c r="AB32" s="80"/>
      <c r="AC32" s="81"/>
      <c r="AD32" s="82"/>
      <c r="AE32" s="111">
        <v>23.8125</v>
      </c>
      <c r="AF32" s="79">
        <v>113</v>
      </c>
      <c r="AG32" s="110"/>
      <c r="AH32" s="84"/>
      <c r="AI32" s="84"/>
      <c r="AJ32" s="106"/>
      <c r="AK32" s="85"/>
      <c r="AL32" s="85"/>
      <c r="BA32" s="87">
        <f>SUM(D32:AZ32)</f>
        <v>136.8125</v>
      </c>
    </row>
    <row r="33" spans="2:53" x14ac:dyDescent="0.2">
      <c r="B33" s="16" t="s">
        <v>208</v>
      </c>
      <c r="C33" s="16" t="s">
        <v>241</v>
      </c>
      <c r="D33" s="74"/>
      <c r="E33" s="75"/>
      <c r="F33" s="75"/>
      <c r="G33" s="75"/>
      <c r="H33" s="76"/>
      <c r="I33" s="76"/>
      <c r="J33" s="76"/>
      <c r="K33" s="77"/>
      <c r="L33" s="77"/>
      <c r="M33" s="77"/>
      <c r="N33" s="78"/>
      <c r="O33" s="78"/>
      <c r="P33" s="78"/>
      <c r="Q33" s="79"/>
      <c r="R33" s="79"/>
      <c r="S33" s="79"/>
      <c r="T33" s="105"/>
      <c r="U33" s="105">
        <v>124</v>
      </c>
      <c r="V33" s="105">
        <v>12</v>
      </c>
      <c r="W33" s="74"/>
      <c r="X33" s="90"/>
      <c r="Y33" s="74"/>
      <c r="Z33" s="80"/>
      <c r="AA33" s="102"/>
      <c r="AB33" s="80"/>
      <c r="AC33" s="81"/>
      <c r="AD33" s="82"/>
      <c r="AE33" s="79"/>
      <c r="AF33" s="79"/>
      <c r="AG33" s="110"/>
      <c r="AH33" s="84"/>
      <c r="AI33" s="84"/>
      <c r="AJ33" s="106"/>
      <c r="AK33" s="85"/>
      <c r="AL33" s="85"/>
      <c r="BA33" s="87">
        <f>SUM(D33:AZ33)</f>
        <v>136</v>
      </c>
    </row>
    <row r="34" spans="2:53" x14ac:dyDescent="0.2">
      <c r="B34" s="16" t="s">
        <v>375</v>
      </c>
      <c r="C34" s="16" t="s">
        <v>374</v>
      </c>
      <c r="AM34" s="90">
        <v>136</v>
      </c>
      <c r="BA34" s="87">
        <f>SUM(D34:AZ34)</f>
        <v>136</v>
      </c>
    </row>
    <row r="35" spans="2:53" x14ac:dyDescent="0.2">
      <c r="B35" s="16" t="s">
        <v>275</v>
      </c>
      <c r="C35" s="16" t="s">
        <v>273</v>
      </c>
      <c r="D35" s="74"/>
      <c r="E35" s="75"/>
      <c r="F35" s="75"/>
      <c r="G35" s="75"/>
      <c r="H35" s="76"/>
      <c r="I35" s="76"/>
      <c r="J35" s="76"/>
      <c r="K35" s="77"/>
      <c r="L35" s="77"/>
      <c r="M35" s="77"/>
      <c r="N35" s="78"/>
      <c r="O35" s="78"/>
      <c r="P35" s="78"/>
      <c r="Q35" s="79"/>
      <c r="R35" s="79"/>
      <c r="S35" s="79"/>
      <c r="T35" s="105"/>
      <c r="U35" s="75"/>
      <c r="V35" s="105"/>
      <c r="W35" s="74"/>
      <c r="X35" s="90"/>
      <c r="Y35" s="74"/>
      <c r="Z35" s="80"/>
      <c r="AA35" s="102"/>
      <c r="AB35" s="80"/>
      <c r="AC35" s="81"/>
      <c r="AD35" s="82">
        <v>132</v>
      </c>
      <c r="AE35" s="79"/>
      <c r="AF35" s="79"/>
      <c r="AG35" s="110"/>
      <c r="AH35" s="84"/>
      <c r="AI35" s="84"/>
      <c r="AJ35" s="106"/>
      <c r="AK35" s="85"/>
      <c r="AL35" s="85"/>
      <c r="BA35" s="87">
        <f>SUM(D35:AZ35)</f>
        <v>132</v>
      </c>
    </row>
    <row r="36" spans="2:53" x14ac:dyDescent="0.2">
      <c r="B36" s="16" t="s">
        <v>202</v>
      </c>
      <c r="C36" s="16" t="s">
        <v>200</v>
      </c>
      <c r="D36" s="74"/>
      <c r="E36" s="75"/>
      <c r="F36" s="75"/>
      <c r="G36" s="75"/>
      <c r="H36" s="76"/>
      <c r="I36" s="76"/>
      <c r="J36" s="76"/>
      <c r="K36" s="77"/>
      <c r="L36" s="77"/>
      <c r="M36" s="77"/>
      <c r="N36" s="78"/>
      <c r="O36" s="78"/>
      <c r="P36" s="78"/>
      <c r="Q36" s="111">
        <v>126</v>
      </c>
      <c r="R36" s="79"/>
      <c r="S36" s="79"/>
      <c r="T36" s="105"/>
      <c r="U36" s="75"/>
      <c r="V36" s="105"/>
      <c r="W36" s="74"/>
      <c r="X36" s="90"/>
      <c r="Y36" s="74"/>
      <c r="Z36" s="80"/>
      <c r="AA36" s="102"/>
      <c r="AB36" s="80"/>
      <c r="AC36" s="81"/>
      <c r="AD36" s="82"/>
      <c r="AE36" s="79"/>
      <c r="AF36" s="79"/>
      <c r="AG36" s="110"/>
      <c r="AH36" s="84"/>
      <c r="AI36" s="84"/>
      <c r="AJ36" s="106"/>
      <c r="AK36" s="85"/>
      <c r="AL36" s="85"/>
      <c r="BA36" s="87">
        <f>SUM(D36:AZ36)</f>
        <v>126</v>
      </c>
    </row>
    <row r="37" spans="2:53" x14ac:dyDescent="0.2">
      <c r="B37" s="16" t="s">
        <v>111</v>
      </c>
      <c r="C37" s="16" t="s">
        <v>107</v>
      </c>
      <c r="D37" s="74"/>
      <c r="E37" s="75"/>
      <c r="F37" s="75"/>
      <c r="G37" s="75"/>
      <c r="H37" s="76"/>
      <c r="I37" s="76"/>
      <c r="J37" s="89">
        <v>126</v>
      </c>
      <c r="K37" s="77"/>
      <c r="L37" s="77"/>
      <c r="M37" s="77"/>
      <c r="N37" s="78"/>
      <c r="O37" s="78"/>
      <c r="P37" s="78"/>
      <c r="Q37" s="79"/>
      <c r="R37" s="79"/>
      <c r="S37" s="79"/>
      <c r="T37" s="105"/>
      <c r="U37" s="75"/>
      <c r="V37" s="105"/>
      <c r="W37" s="74"/>
      <c r="X37" s="90"/>
      <c r="Y37" s="74"/>
      <c r="Z37" s="80"/>
      <c r="AA37" s="102"/>
      <c r="AB37" s="80"/>
      <c r="AC37" s="81"/>
      <c r="AD37" s="82"/>
      <c r="AE37" s="79"/>
      <c r="AF37" s="79"/>
      <c r="AG37" s="110"/>
      <c r="AH37" s="84"/>
      <c r="AI37" s="84"/>
      <c r="AJ37" s="106"/>
      <c r="AK37" s="85"/>
      <c r="AL37" s="85"/>
      <c r="BA37" s="87">
        <f>SUM(D37:AZ37)</f>
        <v>126</v>
      </c>
    </row>
    <row r="38" spans="2:53" x14ac:dyDescent="0.2">
      <c r="B38" s="16" t="s">
        <v>402</v>
      </c>
      <c r="C38" s="16" t="s">
        <v>400</v>
      </c>
      <c r="AQ38" s="102">
        <v>122</v>
      </c>
      <c r="BA38" s="87">
        <f>SUM(D38:AZ38)</f>
        <v>122</v>
      </c>
    </row>
    <row r="39" spans="2:53" x14ac:dyDescent="0.2">
      <c r="B39" s="16" t="s">
        <v>262</v>
      </c>
      <c r="C39" s="16" t="s">
        <v>261</v>
      </c>
      <c r="D39" s="74"/>
      <c r="E39" s="75"/>
      <c r="F39" s="75"/>
      <c r="G39" s="75"/>
      <c r="H39" s="76"/>
      <c r="I39" s="89"/>
      <c r="J39" s="76"/>
      <c r="K39" s="77"/>
      <c r="L39" s="77"/>
      <c r="M39" s="77"/>
      <c r="N39" s="78"/>
      <c r="O39" s="78"/>
      <c r="P39" s="78"/>
      <c r="Q39" s="79"/>
      <c r="R39" s="79"/>
      <c r="S39" s="79"/>
      <c r="T39" s="105"/>
      <c r="U39" s="75"/>
      <c r="V39" s="105"/>
      <c r="W39" s="74"/>
      <c r="X39" s="90"/>
      <c r="Y39" s="74"/>
      <c r="Z39" s="80"/>
      <c r="AA39" s="102">
        <v>41</v>
      </c>
      <c r="AB39" s="80">
        <v>80</v>
      </c>
      <c r="AC39" s="81"/>
      <c r="AD39" s="82"/>
      <c r="AE39" s="79"/>
      <c r="AF39" s="79"/>
      <c r="AG39" s="110"/>
      <c r="AH39" s="84"/>
      <c r="AI39" s="84"/>
      <c r="AJ39" s="106"/>
      <c r="AK39" s="85"/>
      <c r="AL39" s="85"/>
      <c r="BA39" s="87">
        <f>SUM(D39:AZ39)</f>
        <v>121</v>
      </c>
    </row>
    <row r="40" spans="2:53" x14ac:dyDescent="0.2">
      <c r="B40" s="16" t="s">
        <v>220</v>
      </c>
      <c r="C40" s="16" t="s">
        <v>218</v>
      </c>
      <c r="D40" s="74"/>
      <c r="E40" s="75"/>
      <c r="F40" s="75"/>
      <c r="G40" s="75"/>
      <c r="H40" s="76"/>
      <c r="I40" s="76"/>
      <c r="J40" s="76"/>
      <c r="K40" s="77"/>
      <c r="L40" s="77"/>
      <c r="M40" s="77"/>
      <c r="N40" s="78"/>
      <c r="O40" s="78"/>
      <c r="P40" s="78"/>
      <c r="Q40" s="79"/>
      <c r="R40" s="79"/>
      <c r="S40" s="111">
        <v>120</v>
      </c>
      <c r="T40" s="105"/>
      <c r="U40" s="75"/>
      <c r="V40" s="105"/>
      <c r="W40" s="74"/>
      <c r="X40" s="90"/>
      <c r="Y40" s="74"/>
      <c r="Z40" s="80"/>
      <c r="AA40" s="102"/>
      <c r="AB40" s="80"/>
      <c r="AC40" s="82"/>
      <c r="AD40" s="82"/>
      <c r="AE40" s="79"/>
      <c r="AF40" s="79"/>
      <c r="AG40" s="110"/>
      <c r="AH40" s="84"/>
      <c r="AI40" s="84"/>
      <c r="AJ40" s="106"/>
      <c r="AK40" s="85"/>
      <c r="AL40" s="85"/>
      <c r="BA40" s="87">
        <f>SUM(D40:AZ40)</f>
        <v>120</v>
      </c>
    </row>
    <row r="41" spans="2:53" x14ac:dyDescent="0.2">
      <c r="B41" s="16" t="s">
        <v>79</v>
      </c>
      <c r="C41" s="16" t="s">
        <v>74</v>
      </c>
      <c r="D41" s="74"/>
      <c r="E41" s="75"/>
      <c r="F41" s="75"/>
      <c r="G41" s="75"/>
      <c r="H41" s="76"/>
      <c r="I41" s="76"/>
      <c r="J41" s="76"/>
      <c r="K41" s="77"/>
      <c r="L41" s="77"/>
      <c r="M41" s="77"/>
      <c r="N41" s="78"/>
      <c r="O41" s="78"/>
      <c r="P41" s="78"/>
      <c r="Q41" s="79"/>
      <c r="R41" s="111">
        <v>120</v>
      </c>
      <c r="S41" s="79"/>
      <c r="T41" s="105"/>
      <c r="U41" s="75"/>
      <c r="V41" s="105"/>
      <c r="W41" s="74"/>
      <c r="X41" s="90"/>
      <c r="Y41" s="74"/>
      <c r="Z41" s="80"/>
      <c r="AA41" s="102"/>
      <c r="AB41" s="80"/>
      <c r="AC41" s="81"/>
      <c r="AD41" s="82"/>
      <c r="AE41" s="79"/>
      <c r="AF41" s="79"/>
      <c r="AG41" s="110"/>
      <c r="AH41" s="84"/>
      <c r="AI41" s="84"/>
      <c r="AJ41" s="106"/>
      <c r="AK41" s="106"/>
      <c r="AL41" s="85"/>
      <c r="BA41" s="87">
        <f>SUM(D41:AZ41)</f>
        <v>120</v>
      </c>
    </row>
    <row r="42" spans="2:53" x14ac:dyDescent="0.2">
      <c r="B42" s="16" t="s">
        <v>118</v>
      </c>
      <c r="C42" s="16" t="s">
        <v>177</v>
      </c>
      <c r="D42" s="74"/>
      <c r="E42" s="75"/>
      <c r="F42" s="75"/>
      <c r="G42" s="75"/>
      <c r="H42" s="76"/>
      <c r="I42" s="76"/>
      <c r="J42" s="76"/>
      <c r="K42" s="77"/>
      <c r="L42" s="77"/>
      <c r="M42" s="77"/>
      <c r="N42" s="78"/>
      <c r="O42" s="78"/>
      <c r="P42" s="107">
        <v>116</v>
      </c>
      <c r="Q42" s="79"/>
      <c r="R42" s="79"/>
      <c r="S42" s="79"/>
      <c r="T42" s="105"/>
      <c r="U42" s="75"/>
      <c r="V42" s="105"/>
      <c r="W42" s="74"/>
      <c r="X42" s="90"/>
      <c r="Y42" s="74"/>
      <c r="Z42" s="80"/>
      <c r="AA42" s="102"/>
      <c r="AB42" s="80"/>
      <c r="AC42" s="81"/>
      <c r="AD42" s="82"/>
      <c r="AE42" s="79"/>
      <c r="AF42" s="79"/>
      <c r="AG42" s="110"/>
      <c r="AH42" s="84"/>
      <c r="AI42" s="84"/>
      <c r="AJ42" s="106"/>
      <c r="AK42" s="85"/>
      <c r="AL42" s="85"/>
      <c r="BA42" s="87">
        <f>SUM(D42:AZ42)</f>
        <v>116</v>
      </c>
    </row>
    <row r="43" spans="2:53" x14ac:dyDescent="0.2">
      <c r="B43" s="16" t="s">
        <v>244</v>
      </c>
      <c r="C43" s="16" t="s">
        <v>441</v>
      </c>
      <c r="D43" s="74"/>
      <c r="E43" s="75"/>
      <c r="F43" s="75"/>
      <c r="G43" s="75"/>
      <c r="H43" s="76"/>
      <c r="I43" s="76"/>
      <c r="J43" s="76"/>
      <c r="K43" s="77"/>
      <c r="L43" s="77"/>
      <c r="M43" s="77"/>
      <c r="N43" s="78"/>
      <c r="O43" s="78"/>
      <c r="P43" s="78"/>
      <c r="Q43" s="79"/>
      <c r="R43" s="79"/>
      <c r="S43" s="79"/>
      <c r="T43" s="105"/>
      <c r="U43" s="105">
        <v>62</v>
      </c>
      <c r="V43" s="105"/>
      <c r="W43" s="74"/>
      <c r="X43" s="90"/>
      <c r="Y43" s="74"/>
      <c r="Z43" s="80"/>
      <c r="AA43" s="102"/>
      <c r="AB43" s="80"/>
      <c r="AC43" s="81"/>
      <c r="AD43" s="82"/>
      <c r="AE43" s="79"/>
      <c r="AF43" s="79"/>
      <c r="AG43" s="110"/>
      <c r="AH43" s="84"/>
      <c r="AI43" s="84"/>
      <c r="AJ43" s="106"/>
      <c r="AK43" s="85"/>
      <c r="AL43" s="85"/>
      <c r="AN43" s="90"/>
      <c r="AS43" s="140">
        <v>51</v>
      </c>
      <c r="BA43" s="87">
        <f>SUM(D43:AZ43)</f>
        <v>113</v>
      </c>
    </row>
    <row r="44" spans="2:53" x14ac:dyDescent="0.2">
      <c r="B44" s="16" t="s">
        <v>380</v>
      </c>
      <c r="C44" s="16" t="s">
        <v>379</v>
      </c>
      <c r="AN44" s="90">
        <v>112</v>
      </c>
      <c r="BA44" s="87">
        <f>SUM(D44:AZ44)</f>
        <v>112</v>
      </c>
    </row>
    <row r="45" spans="2:53" x14ac:dyDescent="0.2">
      <c r="B45" s="16" t="s">
        <v>53</v>
      </c>
      <c r="C45" s="16" t="s">
        <v>49</v>
      </c>
      <c r="D45" s="90">
        <v>111</v>
      </c>
      <c r="E45" s="75"/>
      <c r="F45" s="75"/>
      <c r="G45" s="75"/>
      <c r="H45" s="76"/>
      <c r="I45" s="76"/>
      <c r="J45" s="76"/>
      <c r="K45" s="77"/>
      <c r="L45" s="77"/>
      <c r="M45" s="77"/>
      <c r="N45" s="107"/>
      <c r="O45" s="78"/>
      <c r="P45" s="78"/>
      <c r="Q45" s="79"/>
      <c r="R45" s="79"/>
      <c r="S45" s="79"/>
      <c r="T45" s="105"/>
      <c r="U45" s="75"/>
      <c r="V45" s="105"/>
      <c r="W45" s="74"/>
      <c r="X45" s="90"/>
      <c r="Y45" s="74"/>
      <c r="Z45" s="80"/>
      <c r="AA45" s="102"/>
      <c r="AB45" s="80"/>
      <c r="AC45" s="81"/>
      <c r="AD45" s="82"/>
      <c r="AE45" s="79"/>
      <c r="AF45" s="79"/>
      <c r="AG45" s="110"/>
      <c r="AH45" s="84"/>
      <c r="AI45" s="84"/>
      <c r="AJ45" s="106"/>
      <c r="AK45" s="85"/>
      <c r="AL45" s="85"/>
      <c r="BA45" s="87">
        <f>SUM(D45:AZ45)</f>
        <v>111</v>
      </c>
    </row>
    <row r="46" spans="2:53" ht="15" x14ac:dyDescent="0.25">
      <c r="B46" s="16" t="s">
        <v>79</v>
      </c>
      <c r="C46" s="16" t="s">
        <v>458</v>
      </c>
      <c r="AZ46" s="150">
        <v>110</v>
      </c>
      <c r="BA46" s="87">
        <f>SUM(D46:AZ46)</f>
        <v>110</v>
      </c>
    </row>
    <row r="47" spans="2:53" x14ac:dyDescent="0.2">
      <c r="B47" s="16" t="s">
        <v>47</v>
      </c>
      <c r="C47" s="16" t="s">
        <v>45</v>
      </c>
      <c r="D47" s="74"/>
      <c r="E47" s="75">
        <v>70</v>
      </c>
      <c r="F47" s="75"/>
      <c r="G47" s="75"/>
      <c r="H47" s="76"/>
      <c r="I47" s="76">
        <v>38</v>
      </c>
      <c r="J47" s="76"/>
      <c r="K47" s="77"/>
      <c r="L47" s="77"/>
      <c r="M47" s="77"/>
      <c r="N47" s="78"/>
      <c r="O47" s="78"/>
      <c r="P47" s="78"/>
      <c r="Q47" s="79"/>
      <c r="R47" s="79"/>
      <c r="S47" s="79"/>
      <c r="T47" s="105"/>
      <c r="U47" s="75"/>
      <c r="V47" s="105"/>
      <c r="W47" s="74"/>
      <c r="X47" s="90"/>
      <c r="Y47" s="74"/>
      <c r="Z47" s="80"/>
      <c r="AA47" s="102"/>
      <c r="AB47" s="80"/>
      <c r="AC47" s="81"/>
      <c r="AD47" s="82"/>
      <c r="AE47" s="79"/>
      <c r="AF47" s="79"/>
      <c r="AG47" s="110"/>
      <c r="AH47" s="84"/>
      <c r="AI47" s="84"/>
      <c r="AJ47" s="106"/>
      <c r="AK47" s="85"/>
      <c r="AL47" s="85"/>
      <c r="BA47" s="87">
        <f>SUM(D47:AZ47)</f>
        <v>108</v>
      </c>
    </row>
    <row r="48" spans="2:53" x14ac:dyDescent="0.2">
      <c r="B48" s="16" t="s">
        <v>304</v>
      </c>
      <c r="C48" s="16" t="s">
        <v>303</v>
      </c>
      <c r="D48" s="74"/>
      <c r="E48" s="75"/>
      <c r="F48" s="75"/>
      <c r="G48" s="75"/>
      <c r="H48" s="76"/>
      <c r="I48" s="76"/>
      <c r="J48" s="76"/>
      <c r="K48" s="77"/>
      <c r="L48" s="77"/>
      <c r="M48" s="77"/>
      <c r="N48" s="78"/>
      <c r="O48" s="78"/>
      <c r="P48" s="78"/>
      <c r="Q48" s="79"/>
      <c r="R48" s="79"/>
      <c r="S48" s="79"/>
      <c r="T48" s="105"/>
      <c r="U48" s="75"/>
      <c r="V48" s="105"/>
      <c r="W48" s="74"/>
      <c r="X48" s="90"/>
      <c r="Y48" s="74"/>
      <c r="Z48" s="80"/>
      <c r="AA48" s="102"/>
      <c r="AB48" s="80"/>
      <c r="AC48" s="81"/>
      <c r="AD48" s="82">
        <v>108</v>
      </c>
      <c r="AE48" s="79"/>
      <c r="AF48" s="79"/>
      <c r="AG48" s="110"/>
      <c r="AH48" s="84"/>
      <c r="AI48" s="84"/>
      <c r="AJ48" s="106"/>
      <c r="AK48" s="85"/>
      <c r="AL48" s="85"/>
      <c r="BA48" s="87">
        <f>SUM(D48:AZ48)</f>
        <v>108</v>
      </c>
    </row>
    <row r="49" spans="2:53" ht="15" x14ac:dyDescent="0.25">
      <c r="B49" s="16" t="s">
        <v>457</v>
      </c>
      <c r="C49" s="16" t="s">
        <v>51</v>
      </c>
      <c r="AY49" s="150">
        <v>108</v>
      </c>
      <c r="BA49" s="87">
        <f>SUM(D49:AZ49)</f>
        <v>108</v>
      </c>
    </row>
    <row r="50" spans="2:53" x14ac:dyDescent="0.2">
      <c r="B50" s="16" t="s">
        <v>230</v>
      </c>
      <c r="C50" s="16" t="s">
        <v>226</v>
      </c>
      <c r="D50" s="74"/>
      <c r="E50" s="75"/>
      <c r="F50" s="75"/>
      <c r="G50" s="75"/>
      <c r="H50" s="76"/>
      <c r="I50" s="76"/>
      <c r="J50" s="76"/>
      <c r="K50" s="77"/>
      <c r="L50" s="77"/>
      <c r="M50" s="77"/>
      <c r="N50" s="78"/>
      <c r="O50" s="78"/>
      <c r="P50" s="78"/>
      <c r="Q50" s="79"/>
      <c r="R50" s="111"/>
      <c r="S50" s="79"/>
      <c r="T50" s="105">
        <v>106</v>
      </c>
      <c r="U50" s="75"/>
      <c r="V50" s="105"/>
      <c r="W50" s="74"/>
      <c r="X50" s="90"/>
      <c r="Y50" s="74"/>
      <c r="Z50" s="80"/>
      <c r="AA50" s="102"/>
      <c r="AB50" s="80"/>
      <c r="AC50" s="81"/>
      <c r="AD50" s="82"/>
      <c r="AE50" s="79"/>
      <c r="AF50" s="79"/>
      <c r="AG50" s="110"/>
      <c r="AH50" s="84"/>
      <c r="AI50" s="84"/>
      <c r="AJ50" s="106"/>
      <c r="AK50" s="85"/>
      <c r="AL50" s="85"/>
      <c r="BA50" s="87">
        <f>SUM(D50:AZ50)</f>
        <v>106</v>
      </c>
    </row>
    <row r="51" spans="2:53" x14ac:dyDescent="0.2">
      <c r="B51" s="53" t="s">
        <v>426</v>
      </c>
      <c r="C51" s="53" t="s">
        <v>425</v>
      </c>
      <c r="AX51" s="86">
        <v>103</v>
      </c>
      <c r="BA51" s="87">
        <f>SUM(D51:AZ51)</f>
        <v>103</v>
      </c>
    </row>
    <row r="52" spans="2:53" x14ac:dyDescent="0.2">
      <c r="B52" s="16" t="s">
        <v>298</v>
      </c>
      <c r="C52" s="16" t="s">
        <v>297</v>
      </c>
      <c r="D52" s="74"/>
      <c r="E52" s="75"/>
      <c r="F52" s="75"/>
      <c r="G52" s="75"/>
      <c r="H52" s="76"/>
      <c r="I52" s="76"/>
      <c r="J52" s="76"/>
      <c r="K52" s="77"/>
      <c r="L52" s="77"/>
      <c r="M52" s="77"/>
      <c r="N52" s="78"/>
      <c r="O52" s="78"/>
      <c r="P52" s="78"/>
      <c r="Q52" s="79"/>
      <c r="R52" s="79"/>
      <c r="S52" s="79"/>
      <c r="T52" s="105"/>
      <c r="U52" s="75"/>
      <c r="V52" s="105"/>
      <c r="W52" s="74"/>
      <c r="X52" s="90"/>
      <c r="Y52" s="90">
        <v>103</v>
      </c>
      <c r="Z52" s="80"/>
      <c r="AA52" s="102"/>
      <c r="AB52" s="80"/>
      <c r="AC52" s="81"/>
      <c r="AD52" s="82"/>
      <c r="AE52" s="79"/>
      <c r="AF52" s="79"/>
      <c r="AG52" s="110"/>
      <c r="AH52" s="84"/>
      <c r="AI52" s="84"/>
      <c r="AJ52" s="106"/>
      <c r="AK52" s="85"/>
      <c r="AL52" s="85"/>
      <c r="BA52" s="87">
        <f>SUM(D52:AZ52)</f>
        <v>103</v>
      </c>
    </row>
    <row r="53" spans="2:53" x14ac:dyDescent="0.2">
      <c r="B53" s="16" t="s">
        <v>398</v>
      </c>
      <c r="C53" s="16" t="s">
        <v>396</v>
      </c>
      <c r="AP53" s="102">
        <v>102</v>
      </c>
      <c r="BA53" s="87">
        <f>SUM(D53:AZ53)</f>
        <v>102</v>
      </c>
    </row>
    <row r="54" spans="2:53" x14ac:dyDescent="0.2">
      <c r="B54" s="49" t="s">
        <v>238</v>
      </c>
      <c r="C54" s="16" t="s">
        <v>259</v>
      </c>
      <c r="D54" s="74"/>
      <c r="E54" s="75"/>
      <c r="F54" s="75"/>
      <c r="G54" s="75"/>
      <c r="H54" s="76"/>
      <c r="I54" s="76"/>
      <c r="J54" s="76"/>
      <c r="K54" s="77"/>
      <c r="L54" s="77"/>
      <c r="M54" s="104"/>
      <c r="N54" s="78"/>
      <c r="O54" s="78"/>
      <c r="P54" s="78"/>
      <c r="Q54" s="79"/>
      <c r="R54" s="79"/>
      <c r="S54" s="79"/>
      <c r="T54" s="105"/>
      <c r="U54" s="75"/>
      <c r="V54" s="105"/>
      <c r="W54" s="74"/>
      <c r="X54" s="90"/>
      <c r="Y54" s="74"/>
      <c r="Z54" s="80">
        <v>97</v>
      </c>
      <c r="AA54" s="102"/>
      <c r="AB54" s="80"/>
      <c r="AC54" s="81"/>
      <c r="AD54" s="82"/>
      <c r="AE54" s="79"/>
      <c r="AF54" s="79"/>
      <c r="AG54" s="110"/>
      <c r="AH54" s="84"/>
      <c r="AI54" s="84"/>
      <c r="AJ54" s="106"/>
      <c r="AK54" s="85"/>
      <c r="AL54" s="85"/>
      <c r="BA54" s="87">
        <f>SUM(D54:AZ54)</f>
        <v>97</v>
      </c>
    </row>
    <row r="55" spans="2:53" x14ac:dyDescent="0.2">
      <c r="B55" s="16" t="s">
        <v>249</v>
      </c>
      <c r="C55" s="16" t="s">
        <v>247</v>
      </c>
      <c r="D55" s="74"/>
      <c r="E55" s="75"/>
      <c r="F55" s="75"/>
      <c r="G55" s="75"/>
      <c r="H55" s="76"/>
      <c r="I55" s="76"/>
      <c r="J55" s="76"/>
      <c r="K55" s="77"/>
      <c r="L55" s="77"/>
      <c r="M55" s="77"/>
      <c r="N55" s="78"/>
      <c r="O55" s="78"/>
      <c r="P55" s="78"/>
      <c r="Q55" s="79"/>
      <c r="R55" s="79"/>
      <c r="S55" s="79"/>
      <c r="T55" s="105"/>
      <c r="U55" s="75"/>
      <c r="V55" s="105">
        <v>97</v>
      </c>
      <c r="W55" s="74"/>
      <c r="X55" s="90"/>
      <c r="Y55" s="74"/>
      <c r="Z55" s="80"/>
      <c r="AA55" s="102"/>
      <c r="AB55" s="80"/>
      <c r="AC55" s="81"/>
      <c r="AD55" s="82"/>
      <c r="AE55" s="79"/>
      <c r="AF55" s="79"/>
      <c r="AG55" s="110"/>
      <c r="AH55" s="84"/>
      <c r="AI55" s="84"/>
      <c r="AJ55" s="106"/>
      <c r="AK55" s="85"/>
      <c r="AL55" s="106"/>
      <c r="BA55" s="87">
        <f>SUM(D55:AZ55)</f>
        <v>97</v>
      </c>
    </row>
    <row r="56" spans="2:53" x14ac:dyDescent="0.2">
      <c r="B56" s="49" t="s">
        <v>309</v>
      </c>
      <c r="C56" s="49" t="s">
        <v>306</v>
      </c>
      <c r="D56" s="74"/>
      <c r="E56" s="75"/>
      <c r="F56" s="75"/>
      <c r="G56" s="75"/>
      <c r="H56" s="76"/>
      <c r="I56" s="76"/>
      <c r="J56" s="76"/>
      <c r="K56" s="77"/>
      <c r="L56" s="77"/>
      <c r="M56" s="77"/>
      <c r="N56" s="78"/>
      <c r="O56" s="78"/>
      <c r="P56" s="78"/>
      <c r="Q56" s="79"/>
      <c r="R56" s="79"/>
      <c r="S56" s="79"/>
      <c r="T56" s="105"/>
      <c r="U56" s="75"/>
      <c r="V56" s="105"/>
      <c r="W56" s="74"/>
      <c r="X56" s="90"/>
      <c r="Y56" s="74"/>
      <c r="Z56" s="80"/>
      <c r="AA56" s="102"/>
      <c r="AB56" s="80"/>
      <c r="AC56" s="81"/>
      <c r="AD56" s="82"/>
      <c r="AE56" s="111">
        <v>95.25</v>
      </c>
      <c r="AF56" s="79"/>
      <c r="AG56" s="110"/>
      <c r="AH56" s="84"/>
      <c r="AI56" s="84"/>
      <c r="AJ56" s="106"/>
      <c r="AK56" s="85"/>
      <c r="AL56" s="85"/>
      <c r="BA56" s="87">
        <f>SUM(D56:AZ56)</f>
        <v>95.25</v>
      </c>
    </row>
    <row r="57" spans="2:53" x14ac:dyDescent="0.2">
      <c r="B57" s="16" t="s">
        <v>342</v>
      </c>
      <c r="C57" s="16" t="s">
        <v>340</v>
      </c>
      <c r="D57" s="74"/>
      <c r="E57" s="75"/>
      <c r="F57" s="75"/>
      <c r="G57" s="75"/>
      <c r="H57" s="76"/>
      <c r="I57" s="76"/>
      <c r="J57" s="76"/>
      <c r="K57" s="77"/>
      <c r="L57" s="77"/>
      <c r="M57" s="77"/>
      <c r="N57" s="78"/>
      <c r="O57" s="78"/>
      <c r="P57" s="78"/>
      <c r="Q57" s="79"/>
      <c r="R57" s="79"/>
      <c r="S57" s="79"/>
      <c r="T57" s="105"/>
      <c r="U57" s="75"/>
      <c r="V57" s="105"/>
      <c r="W57" s="74"/>
      <c r="X57" s="90"/>
      <c r="Y57" s="74"/>
      <c r="Z57" s="80"/>
      <c r="AA57" s="102"/>
      <c r="AB57" s="80"/>
      <c r="AC57" s="81"/>
      <c r="AD57" s="82"/>
      <c r="AE57" s="79"/>
      <c r="AF57" s="79"/>
      <c r="AG57" s="110">
        <v>30</v>
      </c>
      <c r="AH57" s="84">
        <v>64</v>
      </c>
      <c r="AI57" s="84"/>
      <c r="AJ57" s="106"/>
      <c r="AK57" s="85"/>
      <c r="AL57" s="85"/>
      <c r="BA57" s="87">
        <f>SUM(D57:AZ57)</f>
        <v>94</v>
      </c>
    </row>
    <row r="58" spans="2:53" x14ac:dyDescent="0.2">
      <c r="B58" s="16" t="s">
        <v>118</v>
      </c>
      <c r="C58" s="16" t="s">
        <v>242</v>
      </c>
      <c r="D58" s="90"/>
      <c r="E58" s="75"/>
      <c r="F58" s="75"/>
      <c r="G58" s="75"/>
      <c r="H58" s="76"/>
      <c r="I58" s="76"/>
      <c r="J58" s="76"/>
      <c r="K58" s="77"/>
      <c r="L58" s="77"/>
      <c r="M58" s="77"/>
      <c r="N58" s="78"/>
      <c r="O58" s="78"/>
      <c r="P58" s="78"/>
      <c r="Q58" s="79"/>
      <c r="R58" s="79"/>
      <c r="S58" s="79"/>
      <c r="T58" s="105"/>
      <c r="U58" s="105">
        <v>93</v>
      </c>
      <c r="V58" s="105"/>
      <c r="W58" s="74"/>
      <c r="X58" s="90"/>
      <c r="Y58" s="74"/>
      <c r="Z58" s="80"/>
      <c r="AA58" s="102"/>
      <c r="AB58" s="80"/>
      <c r="AC58" s="81"/>
      <c r="AD58" s="82"/>
      <c r="AE58" s="79"/>
      <c r="AF58" s="79"/>
      <c r="AG58" s="110"/>
      <c r="AH58" s="84"/>
      <c r="AI58" s="84"/>
      <c r="AJ58" s="106"/>
      <c r="AK58" s="85"/>
      <c r="AL58" s="85"/>
      <c r="BA58" s="87">
        <f>SUM(D58:AZ58)</f>
        <v>93</v>
      </c>
    </row>
    <row r="59" spans="2:53" x14ac:dyDescent="0.2">
      <c r="B59" s="16" t="s">
        <v>341</v>
      </c>
      <c r="C59" s="16" t="s">
        <v>339</v>
      </c>
      <c r="D59" s="74"/>
      <c r="E59" s="75"/>
      <c r="F59" s="75"/>
      <c r="G59" s="75"/>
      <c r="H59" s="76"/>
      <c r="I59" s="76"/>
      <c r="J59" s="76"/>
      <c r="K59" s="77"/>
      <c r="L59" s="77"/>
      <c r="M59" s="77"/>
      <c r="N59" s="78"/>
      <c r="O59" s="78"/>
      <c r="P59" s="78"/>
      <c r="Q59" s="79"/>
      <c r="R59" s="79"/>
      <c r="S59" s="79"/>
      <c r="T59" s="105"/>
      <c r="U59" s="75"/>
      <c r="V59" s="105"/>
      <c r="W59" s="74"/>
      <c r="X59" s="90"/>
      <c r="Y59" s="74"/>
      <c r="Z59" s="80"/>
      <c r="AA59" s="102"/>
      <c r="AB59" s="80"/>
      <c r="AC59" s="81"/>
      <c r="AD59" s="82"/>
      <c r="AE59" s="79"/>
      <c r="AF59" s="79"/>
      <c r="AG59" s="110">
        <v>91</v>
      </c>
      <c r="AH59" s="84"/>
      <c r="AI59" s="84"/>
      <c r="AJ59" s="106"/>
      <c r="AK59" s="85"/>
      <c r="AL59" s="85"/>
      <c r="BA59" s="87">
        <f>SUM(D59:AZ59)</f>
        <v>91</v>
      </c>
    </row>
    <row r="60" spans="2:53" x14ac:dyDescent="0.2">
      <c r="B60" s="16" t="s">
        <v>221</v>
      </c>
      <c r="C60" s="16" t="s">
        <v>219</v>
      </c>
      <c r="D60" s="74"/>
      <c r="E60" s="75"/>
      <c r="F60" s="75"/>
      <c r="G60" s="75"/>
      <c r="H60" s="76"/>
      <c r="I60" s="76"/>
      <c r="J60" s="76"/>
      <c r="K60" s="77"/>
      <c r="L60" s="77"/>
      <c r="M60" s="77"/>
      <c r="N60" s="78"/>
      <c r="O60" s="78"/>
      <c r="P60" s="78"/>
      <c r="Q60" s="79"/>
      <c r="R60" s="79"/>
      <c r="S60" s="111">
        <v>90</v>
      </c>
      <c r="T60" s="105"/>
      <c r="U60" s="75"/>
      <c r="V60" s="105"/>
      <c r="W60" s="74"/>
      <c r="X60" s="90"/>
      <c r="Y60" s="74"/>
      <c r="Z60" s="80"/>
      <c r="AA60" s="102"/>
      <c r="AB60" s="80"/>
      <c r="AC60" s="81"/>
      <c r="AD60" s="82"/>
      <c r="AE60" s="79"/>
      <c r="AF60" s="116"/>
      <c r="AG60" s="110"/>
      <c r="AH60" s="84"/>
      <c r="AI60" s="84"/>
      <c r="AJ60" s="106"/>
      <c r="AK60" s="85"/>
      <c r="AL60" s="85"/>
      <c r="BA60" s="87">
        <f>SUM(D60:AZ60)</f>
        <v>90</v>
      </c>
    </row>
    <row r="61" spans="2:53" x14ac:dyDescent="0.2">
      <c r="B61" s="16" t="s">
        <v>345</v>
      </c>
      <c r="C61" s="16" t="s">
        <v>40</v>
      </c>
      <c r="D61" s="74"/>
      <c r="E61" s="75"/>
      <c r="F61" s="75"/>
      <c r="G61" s="75"/>
      <c r="H61" s="76"/>
      <c r="I61" s="76"/>
      <c r="J61" s="76"/>
      <c r="K61" s="77"/>
      <c r="L61" s="77"/>
      <c r="M61" s="77"/>
      <c r="N61" s="78"/>
      <c r="O61" s="78"/>
      <c r="P61" s="78"/>
      <c r="Q61" s="79"/>
      <c r="R61" s="79"/>
      <c r="S61" s="79"/>
      <c r="T61" s="105"/>
      <c r="U61" s="75"/>
      <c r="V61" s="105"/>
      <c r="W61" s="74"/>
      <c r="X61" s="90"/>
      <c r="Y61" s="74"/>
      <c r="Z61" s="80"/>
      <c r="AA61" s="102"/>
      <c r="AB61" s="80"/>
      <c r="AC61" s="81"/>
      <c r="AD61" s="82"/>
      <c r="AE61" s="79"/>
      <c r="AF61" s="79"/>
      <c r="AG61" s="110"/>
      <c r="AH61" s="84"/>
      <c r="AI61" s="110">
        <v>86</v>
      </c>
      <c r="AJ61" s="106"/>
      <c r="AK61" s="85"/>
      <c r="AL61" s="85"/>
      <c r="BA61" s="87">
        <f>SUM(D61:AZ61)</f>
        <v>86</v>
      </c>
    </row>
    <row r="62" spans="2:53" x14ac:dyDescent="0.2">
      <c r="B62" s="49" t="s">
        <v>144</v>
      </c>
      <c r="C62" s="49" t="s">
        <v>56</v>
      </c>
      <c r="D62" s="74"/>
      <c r="E62" s="75"/>
      <c r="F62" s="75"/>
      <c r="G62" s="75"/>
      <c r="H62" s="76"/>
      <c r="I62" s="76"/>
      <c r="J62" s="76"/>
      <c r="K62" s="77"/>
      <c r="L62" s="104">
        <v>85</v>
      </c>
      <c r="M62" s="77"/>
      <c r="N62" s="78"/>
      <c r="O62" s="78"/>
      <c r="P62" s="78"/>
      <c r="Q62" s="111"/>
      <c r="R62" s="79"/>
      <c r="S62" s="79"/>
      <c r="T62" s="105"/>
      <c r="U62" s="75"/>
      <c r="V62" s="105"/>
      <c r="W62" s="74"/>
      <c r="X62" s="90"/>
      <c r="Y62" s="74"/>
      <c r="Z62" s="80"/>
      <c r="AA62" s="102"/>
      <c r="AB62" s="80"/>
      <c r="AC62" s="81"/>
      <c r="AD62" s="82"/>
      <c r="AE62" s="79"/>
      <c r="AF62" s="79"/>
      <c r="AG62" s="110"/>
      <c r="AH62" s="84"/>
      <c r="AI62" s="84"/>
      <c r="AJ62" s="106"/>
      <c r="AK62" s="85"/>
      <c r="AL62" s="85"/>
      <c r="BA62" s="87">
        <f>SUM(D62:AZ62)</f>
        <v>85</v>
      </c>
    </row>
    <row r="63" spans="2:53" x14ac:dyDescent="0.2">
      <c r="B63" s="53" t="s">
        <v>70</v>
      </c>
      <c r="C63" s="53" t="s">
        <v>68</v>
      </c>
      <c r="AS63" s="140">
        <v>85</v>
      </c>
      <c r="BA63" s="87">
        <f>SUM(D63:AZ63)</f>
        <v>85</v>
      </c>
    </row>
    <row r="64" spans="2:53" x14ac:dyDescent="0.2">
      <c r="B64" s="16" t="s">
        <v>54</v>
      </c>
      <c r="C64" s="16" t="s">
        <v>50</v>
      </c>
      <c r="D64" s="90">
        <v>83</v>
      </c>
      <c r="E64" s="105"/>
      <c r="F64" s="75"/>
      <c r="G64" s="75"/>
      <c r="H64" s="76"/>
      <c r="I64" s="76"/>
      <c r="J64" s="76"/>
      <c r="K64" s="77"/>
      <c r="L64" s="77"/>
      <c r="M64" s="77"/>
      <c r="N64" s="78"/>
      <c r="O64" s="78"/>
      <c r="P64" s="78"/>
      <c r="Q64" s="79"/>
      <c r="R64" s="79"/>
      <c r="S64" s="79"/>
      <c r="T64" s="105"/>
      <c r="U64" s="75"/>
      <c r="V64" s="105"/>
      <c r="W64" s="74"/>
      <c r="X64" s="90"/>
      <c r="Y64" s="74"/>
      <c r="Z64" s="80"/>
      <c r="AA64" s="102"/>
      <c r="AB64" s="80"/>
      <c r="AC64" s="81"/>
      <c r="AD64" s="82"/>
      <c r="AE64" s="79"/>
      <c r="AF64" s="79"/>
      <c r="AG64" s="110"/>
      <c r="AH64" s="84"/>
      <c r="AI64" s="84"/>
      <c r="AJ64" s="106"/>
      <c r="AK64" s="85"/>
      <c r="AL64" s="85"/>
      <c r="BA64" s="87">
        <f>SUM(D64:AZ64)</f>
        <v>83</v>
      </c>
    </row>
    <row r="65" spans="2:53" x14ac:dyDescent="0.2">
      <c r="B65" s="16" t="s">
        <v>101</v>
      </c>
      <c r="C65" s="16" t="s">
        <v>97</v>
      </c>
      <c r="D65" s="74"/>
      <c r="E65" s="75"/>
      <c r="F65" s="75"/>
      <c r="G65" s="75"/>
      <c r="H65" s="89">
        <v>79</v>
      </c>
      <c r="I65" s="76"/>
      <c r="J65" s="76"/>
      <c r="K65" s="77"/>
      <c r="L65" s="77"/>
      <c r="M65" s="77"/>
      <c r="N65" s="78"/>
      <c r="O65" s="78"/>
      <c r="P65" s="78"/>
      <c r="Q65" s="79"/>
      <c r="R65" s="79"/>
      <c r="S65" s="79"/>
      <c r="T65" s="105"/>
      <c r="U65" s="75"/>
      <c r="V65" s="105"/>
      <c r="W65" s="74"/>
      <c r="X65" s="90"/>
      <c r="Y65" s="74"/>
      <c r="Z65" s="80"/>
      <c r="AA65" s="102"/>
      <c r="AB65" s="80"/>
      <c r="AC65" s="81"/>
      <c r="AD65" s="82"/>
      <c r="AE65" s="79"/>
      <c r="AF65" s="79"/>
      <c r="AG65" s="110"/>
      <c r="AH65" s="84"/>
      <c r="AI65" s="84"/>
      <c r="AJ65" s="106"/>
      <c r="AK65" s="85"/>
      <c r="AL65" s="85"/>
      <c r="AQ65" s="102"/>
      <c r="AW65" s="108"/>
      <c r="BA65" s="87">
        <f>SUM(D65:AZ65)</f>
        <v>79</v>
      </c>
    </row>
    <row r="66" spans="2:53" x14ac:dyDescent="0.2">
      <c r="B66" s="16" t="s">
        <v>106</v>
      </c>
      <c r="C66" s="16" t="s">
        <v>104</v>
      </c>
      <c r="D66" s="74"/>
      <c r="E66" s="75"/>
      <c r="F66" s="75"/>
      <c r="G66" s="75"/>
      <c r="H66" s="76"/>
      <c r="I66" s="89">
        <v>75</v>
      </c>
      <c r="J66" s="76"/>
      <c r="K66" s="77"/>
      <c r="L66" s="77"/>
      <c r="M66" s="77"/>
      <c r="N66" s="78"/>
      <c r="O66" s="78"/>
      <c r="P66" s="78"/>
      <c r="Q66" s="79"/>
      <c r="R66" s="79"/>
      <c r="S66" s="79"/>
      <c r="T66" s="105"/>
      <c r="U66" s="75"/>
      <c r="V66" s="105"/>
      <c r="W66" s="74"/>
      <c r="X66" s="90"/>
      <c r="Y66" s="74"/>
      <c r="Z66" s="80"/>
      <c r="AA66" s="102"/>
      <c r="AB66" s="80"/>
      <c r="AC66" s="82"/>
      <c r="AD66" s="82"/>
      <c r="AE66" s="79"/>
      <c r="AF66" s="79"/>
      <c r="AG66" s="110"/>
      <c r="AH66" s="84"/>
      <c r="AI66" s="84"/>
      <c r="AJ66" s="106"/>
      <c r="AK66" s="85"/>
      <c r="AL66" s="85"/>
      <c r="BA66" s="87">
        <f>SUM(D66:AZ66)</f>
        <v>75</v>
      </c>
    </row>
    <row r="67" spans="2:53" x14ac:dyDescent="0.2">
      <c r="B67" s="16" t="s">
        <v>250</v>
      </c>
      <c r="C67" s="16" t="s">
        <v>248</v>
      </c>
      <c r="D67" s="74"/>
      <c r="E67" s="75"/>
      <c r="F67" s="75"/>
      <c r="G67" s="75"/>
      <c r="H67" s="76"/>
      <c r="I67" s="89"/>
      <c r="J67" s="76"/>
      <c r="K67" s="77"/>
      <c r="L67" s="77"/>
      <c r="M67" s="77"/>
      <c r="N67" s="78"/>
      <c r="O67" s="78"/>
      <c r="P67" s="78"/>
      <c r="Q67" s="79"/>
      <c r="R67" s="79"/>
      <c r="S67" s="79"/>
      <c r="T67" s="105"/>
      <c r="U67" s="75"/>
      <c r="V67" s="105">
        <v>73</v>
      </c>
      <c r="W67" s="74"/>
      <c r="X67" s="90"/>
      <c r="Y67" s="74"/>
      <c r="Z67" s="80"/>
      <c r="AA67" s="102"/>
      <c r="AB67" s="80"/>
      <c r="AC67" s="81"/>
      <c r="AD67" s="82"/>
      <c r="AE67" s="79"/>
      <c r="AF67" s="79"/>
      <c r="AG67" s="110"/>
      <c r="AH67" s="84"/>
      <c r="AI67" s="84"/>
      <c r="AJ67" s="106"/>
      <c r="AK67" s="85"/>
      <c r="AL67" s="85"/>
      <c r="BA67" s="87">
        <f>SUM(D67:AZ67)</f>
        <v>73</v>
      </c>
    </row>
    <row r="68" spans="2:53" x14ac:dyDescent="0.2">
      <c r="B68" s="16" t="s">
        <v>60</v>
      </c>
      <c r="C68" s="16" t="s">
        <v>58</v>
      </c>
      <c r="D68" s="74"/>
      <c r="E68" s="75"/>
      <c r="F68" s="75">
        <v>72</v>
      </c>
      <c r="G68" s="75"/>
      <c r="H68" s="76"/>
      <c r="I68" s="76"/>
      <c r="J68" s="76"/>
      <c r="K68" s="77"/>
      <c r="L68" s="77"/>
      <c r="M68" s="77"/>
      <c r="N68" s="78"/>
      <c r="O68" s="78"/>
      <c r="P68" s="78"/>
      <c r="Q68" s="79"/>
      <c r="R68" s="79"/>
      <c r="S68" s="79"/>
      <c r="T68" s="105"/>
      <c r="U68" s="75"/>
      <c r="V68" s="105"/>
      <c r="W68" s="74"/>
      <c r="X68" s="90"/>
      <c r="Y68" s="74"/>
      <c r="Z68" s="80"/>
      <c r="AA68" s="102"/>
      <c r="AB68" s="80"/>
      <c r="AC68" s="81"/>
      <c r="AD68" s="82"/>
      <c r="AE68" s="79"/>
      <c r="AF68" s="79"/>
      <c r="AG68" s="110"/>
      <c r="AH68" s="84"/>
      <c r="AI68" s="84"/>
      <c r="AJ68" s="106"/>
      <c r="AK68" s="85"/>
      <c r="AL68" s="85"/>
      <c r="BA68" s="87">
        <f>SUM(D68:AZ68)</f>
        <v>72</v>
      </c>
    </row>
    <row r="69" spans="2:53" x14ac:dyDescent="0.2">
      <c r="B69" s="49" t="s">
        <v>137</v>
      </c>
      <c r="C69" s="49" t="s">
        <v>307</v>
      </c>
      <c r="D69" s="74"/>
      <c r="E69" s="75"/>
      <c r="F69" s="75"/>
      <c r="G69" s="75"/>
      <c r="H69" s="76"/>
      <c r="I69" s="76"/>
      <c r="J69" s="76"/>
      <c r="K69" s="77"/>
      <c r="L69" s="77"/>
      <c r="M69" s="77"/>
      <c r="N69" s="78"/>
      <c r="O69" s="78"/>
      <c r="P69" s="78"/>
      <c r="Q69" s="79"/>
      <c r="R69" s="79"/>
      <c r="S69" s="79"/>
      <c r="T69" s="105"/>
      <c r="U69" s="75"/>
      <c r="V69" s="105"/>
      <c r="W69" s="74"/>
      <c r="X69" s="90"/>
      <c r="Y69" s="74"/>
      <c r="Z69" s="80"/>
      <c r="AA69" s="102"/>
      <c r="AB69" s="80"/>
      <c r="AC69" s="81"/>
      <c r="AD69" s="82"/>
      <c r="AE69" s="111">
        <v>71.4375</v>
      </c>
      <c r="AF69" s="79"/>
      <c r="AG69" s="110"/>
      <c r="AH69" s="84"/>
      <c r="AI69" s="84"/>
      <c r="AJ69" s="106"/>
      <c r="AK69" s="85"/>
      <c r="AL69" s="85"/>
      <c r="BA69" s="87">
        <f>SUM(D69:AZ69)</f>
        <v>71.4375</v>
      </c>
    </row>
    <row r="70" spans="2:53" x14ac:dyDescent="0.2">
      <c r="B70" s="49" t="s">
        <v>312</v>
      </c>
      <c r="C70" s="49" t="s">
        <v>310</v>
      </c>
      <c r="D70" s="74"/>
      <c r="E70" s="75"/>
      <c r="F70" s="75"/>
      <c r="G70" s="75"/>
      <c r="H70" s="76"/>
      <c r="I70" s="76"/>
      <c r="J70" s="76"/>
      <c r="K70" s="77"/>
      <c r="L70" s="77"/>
      <c r="M70" s="77"/>
      <c r="N70" s="78"/>
      <c r="O70" s="78"/>
      <c r="P70" s="78"/>
      <c r="Q70" s="79"/>
      <c r="R70" s="79"/>
      <c r="S70" s="79"/>
      <c r="T70" s="105"/>
      <c r="U70" s="75"/>
      <c r="V70" s="105"/>
      <c r="W70" s="74"/>
      <c r="X70" s="90"/>
      <c r="Y70" s="74"/>
      <c r="Z70" s="80"/>
      <c r="AA70" s="102"/>
      <c r="AB70" s="80"/>
      <c r="AC70" s="81"/>
      <c r="AD70" s="82"/>
      <c r="AE70" s="79"/>
      <c r="AF70" s="113">
        <f>226*0.3</f>
        <v>67.8</v>
      </c>
      <c r="AG70" s="110"/>
      <c r="AH70" s="84"/>
      <c r="AI70" s="84"/>
      <c r="AJ70" s="106"/>
      <c r="AK70" s="85"/>
      <c r="AL70" s="85"/>
      <c r="AS70" s="141"/>
      <c r="AT70" s="141"/>
      <c r="AU70" s="141"/>
      <c r="BA70" s="87">
        <f>SUM(D70:AZ70)</f>
        <v>67.8</v>
      </c>
    </row>
    <row r="71" spans="2:53" x14ac:dyDescent="0.2">
      <c r="B71" s="49" t="s">
        <v>137</v>
      </c>
      <c r="C71" s="49" t="s">
        <v>134</v>
      </c>
      <c r="D71" s="74"/>
      <c r="E71" s="75"/>
      <c r="F71" s="75"/>
      <c r="G71" s="75"/>
      <c r="H71" s="76"/>
      <c r="I71" s="76"/>
      <c r="J71" s="76"/>
      <c r="K71" s="104">
        <v>25</v>
      </c>
      <c r="L71" s="77">
        <v>42</v>
      </c>
      <c r="M71" s="77"/>
      <c r="N71" s="78"/>
      <c r="O71" s="78"/>
      <c r="P71" s="78"/>
      <c r="Q71" s="79"/>
      <c r="R71" s="79"/>
      <c r="S71" s="79"/>
      <c r="T71" s="105"/>
      <c r="U71" s="75"/>
      <c r="V71" s="105"/>
      <c r="W71" s="74"/>
      <c r="X71" s="90"/>
      <c r="Y71" s="74"/>
      <c r="Z71" s="80"/>
      <c r="AA71" s="102"/>
      <c r="AB71" s="80"/>
      <c r="AC71" s="81"/>
      <c r="AD71" s="82"/>
      <c r="AE71" s="79"/>
      <c r="AF71" s="79"/>
      <c r="AG71" s="110"/>
      <c r="AH71" s="84"/>
      <c r="AI71" s="84"/>
      <c r="AJ71" s="106"/>
      <c r="AK71" s="85"/>
      <c r="AL71" s="85"/>
      <c r="BA71" s="87">
        <f>SUM(D71:AZ71)</f>
        <v>67</v>
      </c>
    </row>
    <row r="72" spans="2:53" ht="15" x14ac:dyDescent="0.25">
      <c r="B72" s="16" t="s">
        <v>338</v>
      </c>
      <c r="C72" s="16" t="s">
        <v>337</v>
      </c>
      <c r="AZ72" s="150">
        <v>66</v>
      </c>
      <c r="BA72" s="87">
        <f>SUM(D72:AZ72)</f>
        <v>66</v>
      </c>
    </row>
    <row r="73" spans="2:53" x14ac:dyDescent="0.2">
      <c r="B73" s="16" t="s">
        <v>231</v>
      </c>
      <c r="C73" s="16" t="s">
        <v>227</v>
      </c>
      <c r="D73" s="74"/>
      <c r="E73" s="75"/>
      <c r="F73" s="75"/>
      <c r="G73" s="75"/>
      <c r="H73" s="76"/>
      <c r="I73" s="76"/>
      <c r="J73" s="76"/>
      <c r="K73" s="77"/>
      <c r="L73" s="77"/>
      <c r="M73" s="77"/>
      <c r="N73" s="78"/>
      <c r="O73" s="78"/>
      <c r="P73" s="78"/>
      <c r="Q73" s="79"/>
      <c r="R73" s="79"/>
      <c r="S73" s="79"/>
      <c r="T73" s="105">
        <v>66</v>
      </c>
      <c r="U73" s="75"/>
      <c r="V73" s="105"/>
      <c r="W73" s="74"/>
      <c r="X73" s="90"/>
      <c r="Y73" s="74"/>
      <c r="Z73" s="80"/>
      <c r="AA73" s="102"/>
      <c r="AB73" s="80"/>
      <c r="AC73" s="81"/>
      <c r="AD73" s="82"/>
      <c r="AE73" s="113"/>
      <c r="AF73" s="79"/>
      <c r="AG73" s="110"/>
      <c r="AH73" s="84"/>
      <c r="AI73" s="84"/>
      <c r="AJ73" s="106"/>
      <c r="AK73" s="85"/>
      <c r="AL73" s="85"/>
      <c r="BA73" s="87">
        <f>SUM(D73:AZ73)</f>
        <v>66</v>
      </c>
    </row>
    <row r="74" spans="2:53" x14ac:dyDescent="0.2">
      <c r="B74" s="16" t="s">
        <v>53</v>
      </c>
      <c r="C74" s="16" t="s">
        <v>228</v>
      </c>
      <c r="D74" s="74"/>
      <c r="E74" s="75"/>
      <c r="F74" s="75"/>
      <c r="G74" s="75"/>
      <c r="H74" s="76"/>
      <c r="I74" s="76"/>
      <c r="J74" s="76"/>
      <c r="K74" s="77"/>
      <c r="L74" s="77"/>
      <c r="M74" s="77"/>
      <c r="N74" s="78"/>
      <c r="O74" s="78"/>
      <c r="P74" s="78"/>
      <c r="Q74" s="79"/>
      <c r="R74" s="79"/>
      <c r="S74" s="79"/>
      <c r="T74" s="105">
        <v>66</v>
      </c>
      <c r="U74" s="75"/>
      <c r="V74" s="105"/>
      <c r="W74" s="74"/>
      <c r="X74" s="90"/>
      <c r="Y74" s="74"/>
      <c r="Z74" s="80"/>
      <c r="AA74" s="102"/>
      <c r="AB74" s="80"/>
      <c r="AC74" s="81"/>
      <c r="AD74" s="82"/>
      <c r="AE74" s="79"/>
      <c r="AF74" s="79"/>
      <c r="AG74" s="110"/>
      <c r="AH74" s="84"/>
      <c r="AI74" s="84"/>
      <c r="AJ74" s="106"/>
      <c r="AK74" s="85"/>
      <c r="AL74" s="85"/>
      <c r="BA74" s="87">
        <f>SUM(D74:AZ74)</f>
        <v>66</v>
      </c>
    </row>
    <row r="75" spans="2:53" x14ac:dyDescent="0.2">
      <c r="B75" s="16" t="s">
        <v>112</v>
      </c>
      <c r="C75" s="16" t="s">
        <v>109</v>
      </c>
      <c r="D75" s="74"/>
      <c r="E75" s="75"/>
      <c r="F75" s="75"/>
      <c r="G75" s="75"/>
      <c r="H75" s="76"/>
      <c r="I75" s="76"/>
      <c r="J75" s="89">
        <v>63</v>
      </c>
      <c r="K75" s="77"/>
      <c r="L75" s="77"/>
      <c r="M75" s="77"/>
      <c r="N75" s="78"/>
      <c r="O75" s="78"/>
      <c r="P75" s="78"/>
      <c r="Q75" s="79"/>
      <c r="R75" s="79"/>
      <c r="S75" s="79"/>
      <c r="T75" s="105"/>
      <c r="U75" s="75"/>
      <c r="V75" s="105"/>
      <c r="W75" s="74"/>
      <c r="X75" s="90"/>
      <c r="Y75" s="74"/>
      <c r="Z75" s="80"/>
      <c r="AA75" s="102"/>
      <c r="AB75" s="80"/>
      <c r="AC75" s="81"/>
      <c r="AD75" s="82"/>
      <c r="AE75" s="79"/>
      <c r="AF75" s="79"/>
      <c r="AG75" s="110"/>
      <c r="AH75" s="110"/>
      <c r="AI75" s="84"/>
      <c r="AJ75" s="106"/>
      <c r="AK75" s="85"/>
      <c r="AL75" s="85"/>
      <c r="BA75" s="87">
        <f>SUM(D75:AZ75)</f>
        <v>63</v>
      </c>
    </row>
    <row r="76" spans="2:53" x14ac:dyDescent="0.2">
      <c r="B76" s="51" t="s">
        <v>158</v>
      </c>
      <c r="C76" s="51" t="s">
        <v>301</v>
      </c>
      <c r="D76" s="74"/>
      <c r="E76" s="75"/>
      <c r="F76" s="75"/>
      <c r="G76" s="75"/>
      <c r="H76" s="76"/>
      <c r="I76" s="76"/>
      <c r="J76" s="76"/>
      <c r="K76" s="77"/>
      <c r="L76" s="77"/>
      <c r="M76" s="77"/>
      <c r="N76" s="78"/>
      <c r="O76" s="78"/>
      <c r="P76" s="78"/>
      <c r="Q76" s="79"/>
      <c r="R76" s="79"/>
      <c r="S76" s="79"/>
      <c r="T76" s="105"/>
      <c r="U76" s="75"/>
      <c r="V76" s="105"/>
      <c r="W76" s="74"/>
      <c r="X76" s="90"/>
      <c r="Y76" s="74"/>
      <c r="Z76" s="80"/>
      <c r="AA76" s="102"/>
      <c r="AB76" s="80"/>
      <c r="AC76" s="82">
        <v>34</v>
      </c>
      <c r="AD76" s="82">
        <v>28</v>
      </c>
      <c r="AE76" s="79"/>
      <c r="AF76" s="79"/>
      <c r="AG76" s="110"/>
      <c r="AH76" s="84"/>
      <c r="AI76" s="84"/>
      <c r="AJ76" s="106"/>
      <c r="AK76" s="85"/>
      <c r="AL76" s="85"/>
      <c r="BA76" s="87">
        <f>SUM(D76:AZ76)</f>
        <v>62</v>
      </c>
    </row>
    <row r="77" spans="2:53" x14ac:dyDescent="0.2">
      <c r="B77" s="16" t="s">
        <v>100</v>
      </c>
      <c r="C77" s="16" t="s">
        <v>260</v>
      </c>
      <c r="D77" s="74"/>
      <c r="E77" s="75"/>
      <c r="F77" s="75"/>
      <c r="G77" s="75"/>
      <c r="H77" s="76"/>
      <c r="I77" s="76"/>
      <c r="J77" s="76"/>
      <c r="K77" s="77"/>
      <c r="L77" s="77"/>
      <c r="M77" s="77"/>
      <c r="N77" s="78"/>
      <c r="O77" s="78"/>
      <c r="P77" s="78"/>
      <c r="Q77" s="79"/>
      <c r="R77" s="79"/>
      <c r="S77" s="79"/>
      <c r="T77" s="105"/>
      <c r="U77" s="75"/>
      <c r="V77" s="105"/>
      <c r="W77" s="74"/>
      <c r="X77" s="90"/>
      <c r="Y77" s="74"/>
      <c r="Z77" s="80"/>
      <c r="AA77" s="102">
        <v>61</v>
      </c>
      <c r="AB77" s="80"/>
      <c r="AC77" s="81"/>
      <c r="AD77" s="82"/>
      <c r="AE77" s="79"/>
      <c r="AF77" s="79"/>
      <c r="AG77" s="110"/>
      <c r="AH77" s="84"/>
      <c r="AI77" s="84"/>
      <c r="AJ77" s="106"/>
      <c r="AK77" s="85"/>
      <c r="AL77" s="85"/>
      <c r="AQ77" s="102"/>
      <c r="AW77" s="108"/>
      <c r="BA77" s="87">
        <f>SUM(D77:AZ77)</f>
        <v>61</v>
      </c>
    </row>
    <row r="78" spans="2:53" x14ac:dyDescent="0.2">
      <c r="B78" s="16" t="s">
        <v>203</v>
      </c>
      <c r="C78" s="16" t="s">
        <v>401</v>
      </c>
      <c r="AQ78" s="102">
        <v>61</v>
      </c>
      <c r="BA78" s="87">
        <f>SUM(D78:AZ78)</f>
        <v>61</v>
      </c>
    </row>
    <row r="79" spans="2:53" x14ac:dyDescent="0.2">
      <c r="B79" s="16" t="s">
        <v>296</v>
      </c>
      <c r="C79" s="16" t="s">
        <v>293</v>
      </c>
      <c r="D79" s="74"/>
      <c r="E79" s="75"/>
      <c r="F79" s="75"/>
      <c r="G79" s="75"/>
      <c r="H79" s="76"/>
      <c r="I79" s="76"/>
      <c r="J79" s="76"/>
      <c r="K79" s="77"/>
      <c r="L79" s="77"/>
      <c r="M79" s="77"/>
      <c r="N79" s="78"/>
      <c r="O79" s="78"/>
      <c r="P79" s="78"/>
      <c r="Q79" s="79"/>
      <c r="R79" s="79"/>
      <c r="S79" s="79"/>
      <c r="T79" s="105"/>
      <c r="U79" s="75"/>
      <c r="V79" s="105"/>
      <c r="W79" s="90">
        <v>60</v>
      </c>
      <c r="X79" s="90"/>
      <c r="Y79" s="74"/>
      <c r="Z79" s="80"/>
      <c r="AA79" s="102"/>
      <c r="AB79" s="80"/>
      <c r="AC79" s="81"/>
      <c r="AD79" s="82"/>
      <c r="AE79" s="79"/>
      <c r="AF79" s="116"/>
      <c r="AG79" s="110"/>
      <c r="AH79" s="84"/>
      <c r="AI79" s="84"/>
      <c r="AJ79" s="106"/>
      <c r="AK79" s="85"/>
      <c r="AL79" s="85"/>
      <c r="BA79" s="87">
        <f>SUM(D79:AZ79)</f>
        <v>60</v>
      </c>
    </row>
    <row r="80" spans="2:53" x14ac:dyDescent="0.2">
      <c r="B80" s="49" t="s">
        <v>165</v>
      </c>
      <c r="C80" s="49" t="s">
        <v>163</v>
      </c>
      <c r="D80" s="74"/>
      <c r="E80" s="75"/>
      <c r="F80" s="75"/>
      <c r="G80" s="75"/>
      <c r="H80" s="76"/>
      <c r="I80" s="76"/>
      <c r="J80" s="76"/>
      <c r="K80" s="77"/>
      <c r="L80" s="77"/>
      <c r="M80" s="77"/>
      <c r="N80" s="107">
        <v>59</v>
      </c>
      <c r="O80" s="78"/>
      <c r="P80" s="78"/>
      <c r="Q80" s="79"/>
      <c r="R80" s="79"/>
      <c r="S80" s="79"/>
      <c r="T80" s="105"/>
      <c r="U80" s="75"/>
      <c r="V80" s="105"/>
      <c r="W80" s="74"/>
      <c r="X80" s="90"/>
      <c r="Y80" s="74"/>
      <c r="Z80" s="80"/>
      <c r="AA80" s="102"/>
      <c r="AB80" s="80"/>
      <c r="AC80" s="81"/>
      <c r="AD80" s="82"/>
      <c r="AE80" s="79"/>
      <c r="AF80" s="116"/>
      <c r="AG80" s="110"/>
      <c r="AH80" s="84"/>
      <c r="AI80" s="84"/>
      <c r="AJ80" s="106"/>
      <c r="AK80" s="85"/>
      <c r="AL80" s="85"/>
      <c r="BA80" s="87">
        <f>SUM(D80:AZ80)</f>
        <v>59</v>
      </c>
    </row>
    <row r="81" spans="2:53" x14ac:dyDescent="0.2">
      <c r="B81" s="16" t="s">
        <v>179</v>
      </c>
      <c r="C81" s="16" t="s">
        <v>343</v>
      </c>
      <c r="D81" s="74"/>
      <c r="E81" s="75"/>
      <c r="F81" s="75"/>
      <c r="G81" s="75"/>
      <c r="H81" s="76"/>
      <c r="I81" s="76"/>
      <c r="J81" s="76"/>
      <c r="K81" s="77"/>
      <c r="L81" s="77"/>
      <c r="M81" s="77"/>
      <c r="N81" s="78"/>
      <c r="O81" s="78"/>
      <c r="P81" s="78"/>
      <c r="Q81" s="79"/>
      <c r="R81" s="79"/>
      <c r="S81" s="79"/>
      <c r="T81" s="105"/>
      <c r="U81" s="75"/>
      <c r="V81" s="105"/>
      <c r="W81" s="74"/>
      <c r="X81" s="90"/>
      <c r="Y81" s="74"/>
      <c r="Z81" s="80"/>
      <c r="AA81" s="102"/>
      <c r="AB81" s="80"/>
      <c r="AC81" s="81"/>
      <c r="AD81" s="82"/>
      <c r="AE81" s="79"/>
      <c r="AF81" s="79"/>
      <c r="AG81" s="110"/>
      <c r="AH81" s="84"/>
      <c r="AI81" s="110">
        <v>57</v>
      </c>
      <c r="AJ81" s="106"/>
      <c r="AK81" s="85"/>
      <c r="AL81" s="85"/>
      <c r="BA81" s="87">
        <f>SUM(D81:AZ81)</f>
        <v>57</v>
      </c>
    </row>
    <row r="82" spans="2:53" x14ac:dyDescent="0.2">
      <c r="B82" s="53" t="s">
        <v>199</v>
      </c>
      <c r="C82" s="53" t="s">
        <v>443</v>
      </c>
      <c r="AT82" s="140">
        <v>56</v>
      </c>
      <c r="BA82" s="87">
        <f>SUM(D82:AZ82)</f>
        <v>56</v>
      </c>
    </row>
    <row r="83" spans="2:53" x14ac:dyDescent="0.2">
      <c r="B83" s="16" t="s">
        <v>274</v>
      </c>
      <c r="C83" s="16" t="s">
        <v>424</v>
      </c>
      <c r="AV83" s="138">
        <v>55</v>
      </c>
      <c r="BA83" s="87">
        <f>SUM(D83:AZ83)</f>
        <v>55</v>
      </c>
    </row>
    <row r="84" spans="2:53" x14ac:dyDescent="0.2">
      <c r="B84" s="16" t="s">
        <v>55</v>
      </c>
      <c r="C84" s="16" t="s">
        <v>51</v>
      </c>
      <c r="D84" s="90">
        <v>55</v>
      </c>
      <c r="E84" s="75"/>
      <c r="F84" s="75"/>
      <c r="G84" s="75"/>
      <c r="H84" s="76"/>
      <c r="I84" s="76"/>
      <c r="J84" s="76"/>
      <c r="K84" s="77"/>
      <c r="L84" s="77"/>
      <c r="M84" s="77"/>
      <c r="N84" s="78"/>
      <c r="O84" s="78"/>
      <c r="P84" s="78"/>
      <c r="Q84" s="111"/>
      <c r="R84" s="79"/>
      <c r="S84" s="79"/>
      <c r="T84" s="105"/>
      <c r="U84" s="75"/>
      <c r="V84" s="105"/>
      <c r="W84" s="74"/>
      <c r="X84" s="90"/>
      <c r="Y84" s="74"/>
      <c r="Z84" s="80"/>
      <c r="AA84" s="102"/>
      <c r="AB84" s="80"/>
      <c r="AC84" s="81"/>
      <c r="AD84" s="82"/>
      <c r="AE84" s="79"/>
      <c r="AF84" s="79"/>
      <c r="AG84" s="110"/>
      <c r="AH84" s="84"/>
      <c r="AI84" s="84"/>
      <c r="AJ84" s="106"/>
      <c r="AK84" s="85"/>
      <c r="AL84" s="85"/>
      <c r="BA84" s="87">
        <f>SUM(D84:AZ84)</f>
        <v>55</v>
      </c>
    </row>
    <row r="85" spans="2:53" x14ac:dyDescent="0.2">
      <c r="B85" s="16" t="s">
        <v>305</v>
      </c>
      <c r="C85" s="16" t="s">
        <v>56</v>
      </c>
      <c r="D85" s="74"/>
      <c r="E85" s="75"/>
      <c r="F85" s="75"/>
      <c r="G85" s="75"/>
      <c r="H85" s="76"/>
      <c r="I85" s="76"/>
      <c r="J85" s="76"/>
      <c r="K85" s="77"/>
      <c r="L85" s="77"/>
      <c r="M85" s="77"/>
      <c r="N85" s="78"/>
      <c r="O85" s="78"/>
      <c r="P85" s="78"/>
      <c r="Q85" s="79"/>
      <c r="R85" s="79"/>
      <c r="S85" s="79"/>
      <c r="T85" s="105"/>
      <c r="U85" s="75"/>
      <c r="V85" s="105"/>
      <c r="W85" s="74"/>
      <c r="X85" s="90"/>
      <c r="Y85" s="74"/>
      <c r="Z85" s="80"/>
      <c r="AA85" s="102"/>
      <c r="AB85" s="80"/>
      <c r="AC85" s="81"/>
      <c r="AD85" s="82">
        <v>52</v>
      </c>
      <c r="AE85" s="79"/>
      <c r="AF85" s="79"/>
      <c r="AG85" s="110"/>
      <c r="AH85" s="84"/>
      <c r="AI85" s="84"/>
      <c r="AJ85" s="106"/>
      <c r="AK85" s="85"/>
      <c r="AL85" s="85"/>
      <c r="BA85" s="87">
        <f>SUM(D85:AZ85)</f>
        <v>52</v>
      </c>
    </row>
    <row r="86" spans="2:53" x14ac:dyDescent="0.2">
      <c r="B86" s="16" t="s">
        <v>405</v>
      </c>
      <c r="C86" s="16" t="s">
        <v>404</v>
      </c>
      <c r="AR86" s="102">
        <v>52</v>
      </c>
      <c r="BA86" s="87">
        <f>SUM(D86:AZ86)</f>
        <v>52</v>
      </c>
    </row>
    <row r="87" spans="2:53" x14ac:dyDescent="0.2">
      <c r="B87" s="16" t="s">
        <v>251</v>
      </c>
      <c r="C87" s="16" t="s">
        <v>138</v>
      </c>
      <c r="D87" s="74"/>
      <c r="E87" s="75"/>
      <c r="F87" s="75"/>
      <c r="G87" s="75"/>
      <c r="H87" s="89"/>
      <c r="I87" s="76"/>
      <c r="J87" s="76"/>
      <c r="K87" s="77"/>
      <c r="L87" s="77"/>
      <c r="M87" s="77"/>
      <c r="N87" s="78"/>
      <c r="O87" s="78"/>
      <c r="P87" s="78"/>
      <c r="Q87" s="79"/>
      <c r="R87" s="79"/>
      <c r="S87" s="79"/>
      <c r="T87" s="105"/>
      <c r="U87" s="75"/>
      <c r="V87" s="105">
        <v>48</v>
      </c>
      <c r="W87" s="74"/>
      <c r="X87" s="90"/>
      <c r="Y87" s="74"/>
      <c r="Z87" s="80"/>
      <c r="AA87" s="102"/>
      <c r="AB87" s="80"/>
      <c r="AC87" s="81"/>
      <c r="AD87" s="82"/>
      <c r="AE87" s="79"/>
      <c r="AF87" s="79"/>
      <c r="AG87" s="110"/>
      <c r="AH87" s="84"/>
      <c r="AI87" s="84"/>
      <c r="AJ87" s="106"/>
      <c r="AK87" s="85"/>
      <c r="AL87" s="85"/>
      <c r="BA87" s="87">
        <f>SUM(D87:AZ87)</f>
        <v>48</v>
      </c>
    </row>
    <row r="88" spans="2:53" x14ac:dyDescent="0.2">
      <c r="B88" s="49" t="s">
        <v>290</v>
      </c>
      <c r="C88" s="49" t="s">
        <v>286</v>
      </c>
      <c r="D88" s="74"/>
      <c r="E88" s="75"/>
      <c r="F88" s="75"/>
      <c r="G88" s="75"/>
      <c r="H88" s="76"/>
      <c r="I88" s="76"/>
      <c r="J88" s="76"/>
      <c r="K88" s="77"/>
      <c r="L88" s="77"/>
      <c r="M88" s="77"/>
      <c r="N88" s="78"/>
      <c r="O88" s="78"/>
      <c r="P88" s="78"/>
      <c r="Q88" s="79"/>
      <c r="R88" s="79"/>
      <c r="S88" s="79"/>
      <c r="T88" s="105"/>
      <c r="U88" s="75"/>
      <c r="V88" s="105"/>
      <c r="W88" s="74"/>
      <c r="X88" s="90"/>
      <c r="Y88" s="74"/>
      <c r="Z88" s="80"/>
      <c r="AA88" s="102"/>
      <c r="AB88" s="80"/>
      <c r="AC88" s="81"/>
      <c r="AD88" s="82"/>
      <c r="AE88" s="111">
        <v>47.625</v>
      </c>
      <c r="AF88" s="79"/>
      <c r="AG88" s="110"/>
      <c r="AH88" s="84"/>
      <c r="AI88" s="84"/>
      <c r="AJ88" s="106"/>
      <c r="AK88" s="85"/>
      <c r="AL88" s="85"/>
      <c r="BA88" s="87">
        <f>SUM(D88:AZ88)</f>
        <v>47.625</v>
      </c>
    </row>
    <row r="89" spans="2:53" x14ac:dyDescent="0.2">
      <c r="B89" s="49" t="s">
        <v>313</v>
      </c>
      <c r="C89" s="49" t="s">
        <v>311</v>
      </c>
      <c r="D89" s="74"/>
      <c r="E89" s="75"/>
      <c r="F89" s="75"/>
      <c r="G89" s="75"/>
      <c r="H89" s="76"/>
      <c r="I89" s="76"/>
      <c r="J89" s="76"/>
      <c r="K89" s="77"/>
      <c r="L89" s="77"/>
      <c r="M89" s="77"/>
      <c r="N89" s="78"/>
      <c r="O89" s="78"/>
      <c r="P89" s="78"/>
      <c r="Q89" s="79"/>
      <c r="R89" s="79"/>
      <c r="S89" s="79"/>
      <c r="T89" s="105"/>
      <c r="U89" s="75"/>
      <c r="V89" s="105"/>
      <c r="W89" s="74"/>
      <c r="X89" s="90"/>
      <c r="Y89" s="74"/>
      <c r="Z89" s="80"/>
      <c r="AA89" s="102"/>
      <c r="AB89" s="80"/>
      <c r="AC89" s="81"/>
      <c r="AD89" s="82"/>
      <c r="AE89" s="79"/>
      <c r="AF89" s="113">
        <f>226*0.2</f>
        <v>45.2</v>
      </c>
      <c r="AG89" s="110"/>
      <c r="AH89" s="84"/>
      <c r="AI89" s="84"/>
      <c r="AJ89" s="106"/>
      <c r="AK89" s="85"/>
      <c r="AL89" s="85"/>
      <c r="BA89" s="87">
        <f>SUM(D89:AZ89)</f>
        <v>45.2</v>
      </c>
    </row>
    <row r="90" spans="2:53" ht="15" x14ac:dyDescent="0.25">
      <c r="B90" s="16" t="s">
        <v>238</v>
      </c>
      <c r="C90" s="16" t="s">
        <v>459</v>
      </c>
      <c r="AZ90" s="150">
        <v>43</v>
      </c>
      <c r="BA90" s="87">
        <f>SUM(D90:AZ90)</f>
        <v>43</v>
      </c>
    </row>
    <row r="91" spans="2:53" x14ac:dyDescent="0.2">
      <c r="B91" s="16" t="s">
        <v>102</v>
      </c>
      <c r="C91" s="16" t="s">
        <v>98</v>
      </c>
      <c r="D91" s="74"/>
      <c r="E91" s="75"/>
      <c r="F91" s="75"/>
      <c r="G91" s="75"/>
      <c r="H91" s="89">
        <v>40</v>
      </c>
      <c r="I91" s="76"/>
      <c r="J91" s="137"/>
      <c r="K91" s="77"/>
      <c r="L91" s="77"/>
      <c r="M91" s="77"/>
      <c r="N91" s="78"/>
      <c r="O91" s="78"/>
      <c r="P91" s="78"/>
      <c r="Q91" s="79"/>
      <c r="R91" s="79"/>
      <c r="S91" s="79"/>
      <c r="T91" s="105"/>
      <c r="U91" s="75"/>
      <c r="V91" s="105"/>
      <c r="W91" s="74"/>
      <c r="X91" s="90"/>
      <c r="Y91" s="74"/>
      <c r="Z91" s="80"/>
      <c r="AA91" s="102"/>
      <c r="AB91" s="80"/>
      <c r="AC91" s="81"/>
      <c r="AD91" s="82"/>
      <c r="AE91" s="79"/>
      <c r="AF91" s="79"/>
      <c r="AG91" s="110"/>
      <c r="AH91" s="84"/>
      <c r="AI91" s="84"/>
      <c r="AJ91" s="106"/>
      <c r="AK91" s="85"/>
      <c r="AL91" s="85"/>
      <c r="BA91" s="87">
        <f>SUM(D91:AZ91)</f>
        <v>40</v>
      </c>
    </row>
    <row r="92" spans="2:53" x14ac:dyDescent="0.2">
      <c r="B92" s="49" t="s">
        <v>166</v>
      </c>
      <c r="C92" s="49" t="s">
        <v>164</v>
      </c>
      <c r="D92" s="74"/>
      <c r="E92" s="75"/>
      <c r="F92" s="75"/>
      <c r="G92" s="75"/>
      <c r="H92" s="76"/>
      <c r="I92" s="76"/>
      <c r="J92" s="76"/>
      <c r="K92" s="77"/>
      <c r="L92" s="77"/>
      <c r="M92" s="77"/>
      <c r="N92" s="107">
        <v>40</v>
      </c>
      <c r="O92" s="78"/>
      <c r="P92" s="78"/>
      <c r="Q92" s="79"/>
      <c r="R92" s="79"/>
      <c r="S92" s="79"/>
      <c r="T92" s="105"/>
      <c r="U92" s="75"/>
      <c r="V92" s="105"/>
      <c r="W92" s="74"/>
      <c r="X92" s="90"/>
      <c r="Y92" s="74"/>
      <c r="Z92" s="80"/>
      <c r="AA92" s="102"/>
      <c r="AB92" s="80"/>
      <c r="AC92" s="81"/>
      <c r="AD92" s="82"/>
      <c r="AE92" s="79"/>
      <c r="AF92" s="79"/>
      <c r="AG92" s="110"/>
      <c r="AH92" s="84"/>
      <c r="AI92" s="84"/>
      <c r="AJ92" s="106"/>
      <c r="AK92" s="85"/>
      <c r="AL92" s="85"/>
      <c r="AO92" s="90"/>
      <c r="BA92" s="87">
        <f>SUM(D92:AZ92)</f>
        <v>40</v>
      </c>
    </row>
    <row r="93" spans="2:53" x14ac:dyDescent="0.2">
      <c r="B93" s="16" t="s">
        <v>61</v>
      </c>
      <c r="C93" s="16" t="s">
        <v>59</v>
      </c>
      <c r="D93" s="74"/>
      <c r="E93" s="75"/>
      <c r="F93" s="75">
        <v>38</v>
      </c>
      <c r="G93" s="75"/>
      <c r="H93" s="76"/>
      <c r="I93" s="76"/>
      <c r="J93" s="76"/>
      <c r="K93" s="77"/>
      <c r="L93" s="77"/>
      <c r="M93" s="77"/>
      <c r="N93" s="78"/>
      <c r="O93" s="78"/>
      <c r="P93" s="78"/>
      <c r="Q93" s="79"/>
      <c r="R93" s="79"/>
      <c r="S93" s="79"/>
      <c r="T93" s="105"/>
      <c r="U93" s="75"/>
      <c r="V93" s="105"/>
      <c r="W93" s="74"/>
      <c r="X93" s="90"/>
      <c r="Y93" s="74"/>
      <c r="Z93" s="80"/>
      <c r="AA93" s="102"/>
      <c r="AB93" s="80"/>
      <c r="AC93" s="81"/>
      <c r="AD93" s="82"/>
      <c r="AE93" s="79"/>
      <c r="AF93" s="79"/>
      <c r="AG93" s="110"/>
      <c r="AH93" s="84"/>
      <c r="AI93" s="84"/>
      <c r="AJ93" s="106"/>
      <c r="AK93" s="85"/>
      <c r="AL93" s="85"/>
      <c r="BA93" s="87">
        <f>SUM(D93:AZ93)</f>
        <v>38</v>
      </c>
    </row>
    <row r="94" spans="2:53" x14ac:dyDescent="0.2">
      <c r="B94" s="16" t="s">
        <v>41</v>
      </c>
      <c r="C94" s="16" t="s">
        <v>39</v>
      </c>
      <c r="AV94" s="138">
        <v>37</v>
      </c>
      <c r="BA94" s="87">
        <f>SUM(D94:AZ94)</f>
        <v>37</v>
      </c>
    </row>
    <row r="95" spans="2:53" x14ac:dyDescent="0.2">
      <c r="B95" s="53" t="s">
        <v>445</v>
      </c>
      <c r="C95" s="53" t="s">
        <v>444</v>
      </c>
      <c r="AT95" s="140">
        <v>37</v>
      </c>
      <c r="BA95" s="87">
        <f>SUM(D95:AZ95)</f>
        <v>37</v>
      </c>
    </row>
    <row r="96" spans="2:53" x14ac:dyDescent="0.2">
      <c r="B96" s="16" t="s">
        <v>299</v>
      </c>
      <c r="C96" s="16" t="s">
        <v>207</v>
      </c>
      <c r="D96" s="74"/>
      <c r="E96" s="75"/>
      <c r="F96" s="75"/>
      <c r="G96" s="75"/>
      <c r="H96" s="76"/>
      <c r="I96" s="76"/>
      <c r="J96" s="76"/>
      <c r="K96" s="77"/>
      <c r="L96" s="77"/>
      <c r="M96" s="77"/>
      <c r="N96" s="78"/>
      <c r="O96" s="78"/>
      <c r="P96" s="78"/>
      <c r="Q96" s="79"/>
      <c r="R96" s="79"/>
      <c r="S96" s="79"/>
      <c r="T96" s="105"/>
      <c r="U96" s="75"/>
      <c r="V96" s="105"/>
      <c r="W96" s="74"/>
      <c r="X96" s="90"/>
      <c r="Y96" s="90">
        <v>34</v>
      </c>
      <c r="Z96" s="80"/>
      <c r="AA96" s="102"/>
      <c r="AB96" s="80"/>
      <c r="AC96" s="81"/>
      <c r="AD96" s="82"/>
      <c r="AE96" s="79"/>
      <c r="AF96" s="79"/>
      <c r="AG96" s="110"/>
      <c r="AH96" s="84"/>
      <c r="AI96" s="84"/>
      <c r="AJ96" s="106"/>
      <c r="AK96" s="85"/>
      <c r="AL96" s="85"/>
      <c r="BA96" s="87">
        <f>SUM(D96:AZ96)</f>
        <v>34</v>
      </c>
    </row>
    <row r="97" spans="2:53" x14ac:dyDescent="0.2">
      <c r="B97" s="53" t="s">
        <v>385</v>
      </c>
      <c r="C97" s="53" t="s">
        <v>442</v>
      </c>
      <c r="AS97" s="140">
        <v>34</v>
      </c>
      <c r="BA97" s="87">
        <f>SUM(D97:AZ97)</f>
        <v>34</v>
      </c>
    </row>
    <row r="98" spans="2:53" x14ac:dyDescent="0.2">
      <c r="B98" s="16" t="s">
        <v>113</v>
      </c>
      <c r="C98" s="16" t="s">
        <v>110</v>
      </c>
      <c r="D98" s="74"/>
      <c r="E98" s="75"/>
      <c r="F98" s="75"/>
      <c r="G98" s="75"/>
      <c r="H98" s="76"/>
      <c r="I98" s="76"/>
      <c r="J98" s="89">
        <v>31</v>
      </c>
      <c r="K98" s="77"/>
      <c r="L98" s="77"/>
      <c r="M98" s="77"/>
      <c r="N98" s="78"/>
      <c r="O98" s="78"/>
      <c r="P98" s="78"/>
      <c r="Q98" s="79"/>
      <c r="R98" s="79"/>
      <c r="S98" s="79"/>
      <c r="T98" s="105"/>
      <c r="U98" s="75"/>
      <c r="V98" s="105"/>
      <c r="W98" s="74"/>
      <c r="X98" s="90"/>
      <c r="Y98" s="74"/>
      <c r="Z98" s="80"/>
      <c r="AA98" s="102"/>
      <c r="AB98" s="80"/>
      <c r="AC98" s="81"/>
      <c r="AD98" s="82"/>
      <c r="AE98" s="79"/>
      <c r="AF98" s="79"/>
      <c r="AG98" s="110"/>
      <c r="AH98" s="84"/>
      <c r="AI98" s="84"/>
      <c r="AJ98" s="106"/>
      <c r="AK98" s="85"/>
      <c r="AL98" s="85"/>
      <c r="BA98" s="87">
        <f>SUM(D98:AZ98)</f>
        <v>31</v>
      </c>
    </row>
    <row r="99" spans="2:53" x14ac:dyDescent="0.2">
      <c r="B99" s="16" t="s">
        <v>403</v>
      </c>
      <c r="C99" s="16" t="s">
        <v>401</v>
      </c>
      <c r="AQ99" s="102">
        <v>31</v>
      </c>
      <c r="BA99" s="87">
        <f>SUM(D99:AZ99)</f>
        <v>31</v>
      </c>
    </row>
    <row r="100" spans="2:53" x14ac:dyDescent="0.2">
      <c r="B100" s="16" t="s">
        <v>203</v>
      </c>
      <c r="C100" s="16" t="s">
        <v>201</v>
      </c>
      <c r="D100" s="90"/>
      <c r="E100" s="75"/>
      <c r="F100" s="75"/>
      <c r="G100" s="75"/>
      <c r="H100" s="76"/>
      <c r="I100" s="76"/>
      <c r="J100" s="76"/>
      <c r="K100" s="77"/>
      <c r="L100" s="77"/>
      <c r="M100" s="77"/>
      <c r="N100" s="78"/>
      <c r="O100" s="78"/>
      <c r="P100" s="78"/>
      <c r="Q100" s="111">
        <v>31</v>
      </c>
      <c r="R100" s="79"/>
      <c r="S100" s="79"/>
      <c r="T100" s="105"/>
      <c r="U100" s="75"/>
      <c r="V100" s="105"/>
      <c r="W100" s="74"/>
      <c r="X100" s="90"/>
      <c r="Y100" s="74"/>
      <c r="Z100" s="80"/>
      <c r="AA100" s="102"/>
      <c r="AB100" s="80"/>
      <c r="AC100" s="81"/>
      <c r="AD100" s="82"/>
      <c r="AE100" s="79"/>
      <c r="AF100" s="79"/>
      <c r="AG100" s="110"/>
      <c r="AH100" s="84"/>
      <c r="AI100" s="84"/>
      <c r="AJ100" s="106"/>
      <c r="AK100" s="85"/>
      <c r="AL100" s="85"/>
      <c r="BA100" s="87">
        <f>SUM(D100:AZ100)</f>
        <v>31</v>
      </c>
    </row>
    <row r="101" spans="2:53" x14ac:dyDescent="0.2">
      <c r="B101" s="16" t="s">
        <v>215</v>
      </c>
      <c r="C101" s="16" t="s">
        <v>213</v>
      </c>
      <c r="D101" s="74"/>
      <c r="E101" s="75"/>
      <c r="F101" s="75"/>
      <c r="G101" s="75"/>
      <c r="H101" s="76"/>
      <c r="I101" s="76"/>
      <c r="J101" s="76"/>
      <c r="K101" s="77"/>
      <c r="L101" s="77"/>
      <c r="M101" s="77"/>
      <c r="N101" s="78"/>
      <c r="O101" s="78"/>
      <c r="P101" s="78"/>
      <c r="Q101" s="79"/>
      <c r="R101" s="111">
        <v>31</v>
      </c>
      <c r="S101" s="79"/>
      <c r="T101" s="105"/>
      <c r="U101" s="75"/>
      <c r="V101" s="105"/>
      <c r="W101" s="74"/>
      <c r="X101" s="90"/>
      <c r="Y101" s="74"/>
      <c r="Z101" s="80"/>
      <c r="AA101" s="102"/>
      <c r="AB101" s="80"/>
      <c r="AC101" s="81"/>
      <c r="AD101" s="82"/>
      <c r="AE101" s="79"/>
      <c r="AF101" s="79"/>
      <c r="AG101" s="110"/>
      <c r="AH101" s="84"/>
      <c r="AI101" s="84"/>
      <c r="AJ101" s="106"/>
      <c r="AK101" s="85"/>
      <c r="AL101" s="85"/>
      <c r="BA101" s="87">
        <f>SUM(D101:AZ101)</f>
        <v>31</v>
      </c>
    </row>
    <row r="102" spans="2:53" x14ac:dyDescent="0.2">
      <c r="B102" s="16" t="s">
        <v>125</v>
      </c>
      <c r="C102" s="16" t="s">
        <v>243</v>
      </c>
      <c r="D102" s="74"/>
      <c r="E102" s="75"/>
      <c r="F102" s="75"/>
      <c r="G102" s="75"/>
      <c r="H102" s="76"/>
      <c r="I102" s="76"/>
      <c r="J102" s="76"/>
      <c r="K102" s="77"/>
      <c r="L102" s="77"/>
      <c r="M102" s="77"/>
      <c r="N102" s="78"/>
      <c r="O102" s="78"/>
      <c r="P102" s="78"/>
      <c r="Q102" s="79"/>
      <c r="R102" s="79"/>
      <c r="S102" s="79"/>
      <c r="T102" s="105"/>
      <c r="U102" s="105">
        <v>31</v>
      </c>
      <c r="V102" s="105"/>
      <c r="W102" s="74"/>
      <c r="X102" s="90"/>
      <c r="Y102" s="74"/>
      <c r="Z102" s="80"/>
      <c r="AA102" s="102"/>
      <c r="AB102" s="80"/>
      <c r="AC102" s="81"/>
      <c r="AD102" s="82"/>
      <c r="AE102" s="79"/>
      <c r="AF102" s="79"/>
      <c r="AG102" s="110"/>
      <c r="AH102" s="110"/>
      <c r="AI102" s="84"/>
      <c r="AJ102" s="106"/>
      <c r="AK102" s="85"/>
      <c r="AL102" s="85"/>
      <c r="BA102" s="87">
        <f>SUM(D102:AZ102)</f>
        <v>31</v>
      </c>
    </row>
    <row r="103" spans="2:53" x14ac:dyDescent="0.2">
      <c r="B103" s="16" t="s">
        <v>346</v>
      </c>
      <c r="C103" s="16" t="s">
        <v>344</v>
      </c>
      <c r="D103" s="74"/>
      <c r="E103" s="75"/>
      <c r="F103" s="75"/>
      <c r="G103" s="75"/>
      <c r="H103" s="76"/>
      <c r="I103" s="76"/>
      <c r="J103" s="76"/>
      <c r="K103" s="77"/>
      <c r="L103" s="77"/>
      <c r="M103" s="77"/>
      <c r="N103" s="78"/>
      <c r="O103" s="78"/>
      <c r="P103" s="78"/>
      <c r="Q103" s="79"/>
      <c r="R103" s="79"/>
      <c r="S103" s="79"/>
      <c r="T103" s="105"/>
      <c r="U103" s="75"/>
      <c r="V103" s="105"/>
      <c r="W103" s="74"/>
      <c r="X103" s="90"/>
      <c r="Y103" s="74"/>
      <c r="Z103" s="80"/>
      <c r="AA103" s="102"/>
      <c r="AB103" s="80"/>
      <c r="AC103" s="81"/>
      <c r="AD103" s="82"/>
      <c r="AE103" s="79"/>
      <c r="AF103" s="79"/>
      <c r="AG103" s="110"/>
      <c r="AH103" s="84"/>
      <c r="AI103" s="110">
        <v>29</v>
      </c>
      <c r="AJ103" s="106"/>
      <c r="AK103" s="85"/>
      <c r="AL103" s="85"/>
      <c r="BA103" s="87">
        <f>SUM(D103:AZ103)</f>
        <v>29</v>
      </c>
    </row>
    <row r="104" spans="2:53" x14ac:dyDescent="0.2">
      <c r="B104" s="16" t="s">
        <v>53</v>
      </c>
      <c r="C104" s="16" t="s">
        <v>52</v>
      </c>
      <c r="D104" s="90">
        <v>28</v>
      </c>
      <c r="E104" s="75"/>
      <c r="F104" s="75"/>
      <c r="G104" s="75"/>
      <c r="H104" s="76"/>
      <c r="I104" s="76"/>
      <c r="J104" s="76"/>
      <c r="K104" s="104"/>
      <c r="L104" s="77"/>
      <c r="M104" s="77"/>
      <c r="N104" s="78"/>
      <c r="O104" s="78"/>
      <c r="P104" s="78"/>
      <c r="Q104" s="79"/>
      <c r="R104" s="79"/>
      <c r="S104" s="79"/>
      <c r="T104" s="105"/>
      <c r="U104" s="75"/>
      <c r="V104" s="105"/>
      <c r="W104" s="74"/>
      <c r="X104" s="90"/>
      <c r="Y104" s="74"/>
      <c r="Z104" s="80"/>
      <c r="AA104" s="102"/>
      <c r="AB104" s="80"/>
      <c r="AC104" s="81"/>
      <c r="AD104" s="82"/>
      <c r="AE104" s="79"/>
      <c r="AF104" s="79"/>
      <c r="AG104" s="110"/>
      <c r="AH104" s="84"/>
      <c r="AI104" s="84"/>
      <c r="AJ104" s="106"/>
      <c r="AK104" s="85"/>
      <c r="AL104" s="85"/>
      <c r="BA104" s="87">
        <f>SUM(D104:AZ104)</f>
        <v>28</v>
      </c>
    </row>
    <row r="105" spans="2:53" x14ac:dyDescent="0.2">
      <c r="B105" s="16" t="s">
        <v>232</v>
      </c>
      <c r="C105" s="16" t="s">
        <v>229</v>
      </c>
      <c r="D105" s="74"/>
      <c r="E105" s="75"/>
      <c r="F105" s="75"/>
      <c r="G105" s="75"/>
      <c r="H105" s="76"/>
      <c r="I105" s="76"/>
      <c r="J105" s="76"/>
      <c r="K105" s="77"/>
      <c r="L105" s="77"/>
      <c r="M105" s="104"/>
      <c r="N105" s="78"/>
      <c r="O105" s="78"/>
      <c r="P105" s="78"/>
      <c r="Q105" s="79"/>
      <c r="R105" s="79"/>
      <c r="S105" s="79"/>
      <c r="T105" s="105">
        <v>26</v>
      </c>
      <c r="U105" s="75"/>
      <c r="V105" s="105"/>
      <c r="W105" s="74"/>
      <c r="X105" s="90"/>
      <c r="Y105" s="74"/>
      <c r="Z105" s="80"/>
      <c r="AA105" s="102"/>
      <c r="AB105" s="80"/>
      <c r="AC105" s="81"/>
      <c r="AD105" s="82"/>
      <c r="AE105" s="79"/>
      <c r="AF105" s="79"/>
      <c r="AG105" s="110"/>
      <c r="AH105" s="84"/>
      <c r="AI105" s="84"/>
      <c r="AJ105" s="106"/>
      <c r="AK105" s="85"/>
      <c r="AL105" s="85"/>
      <c r="BA105" s="87">
        <f>SUM(D105:AZ105)</f>
        <v>26</v>
      </c>
    </row>
    <row r="106" spans="2:53" ht="15" x14ac:dyDescent="0.25">
      <c r="B106" s="16" t="s">
        <v>237</v>
      </c>
      <c r="C106" s="16" t="s">
        <v>460</v>
      </c>
      <c r="AZ106" s="150">
        <v>25</v>
      </c>
      <c r="BA106" s="87">
        <f>SUM(D106:AZ106)</f>
        <v>25</v>
      </c>
    </row>
    <row r="107" spans="2:53" x14ac:dyDescent="0.2">
      <c r="B107" s="49" t="s">
        <v>141</v>
      </c>
      <c r="C107" s="49" t="s">
        <v>138</v>
      </c>
      <c r="D107" s="74"/>
      <c r="E107" s="75"/>
      <c r="F107" s="75"/>
      <c r="G107" s="75"/>
      <c r="H107" s="76"/>
      <c r="I107" s="76"/>
      <c r="J107" s="76"/>
      <c r="K107" s="77"/>
      <c r="L107" s="104">
        <v>21</v>
      </c>
      <c r="M107" s="77"/>
      <c r="N107" s="78"/>
      <c r="O107" s="78"/>
      <c r="P107" s="78"/>
      <c r="Q107" s="79"/>
      <c r="R107" s="79"/>
      <c r="S107" s="79"/>
      <c r="T107" s="105"/>
      <c r="U107" s="75"/>
      <c r="V107" s="105"/>
      <c r="W107" s="74"/>
      <c r="X107" s="90"/>
      <c r="Y107" s="74"/>
      <c r="Z107" s="80"/>
      <c r="AA107" s="102"/>
      <c r="AB107" s="80"/>
      <c r="AC107" s="81"/>
      <c r="AD107" s="82"/>
      <c r="AE107" s="79"/>
      <c r="AF107" s="79"/>
      <c r="AG107" s="110"/>
      <c r="AH107" s="84"/>
      <c r="AI107" s="84"/>
      <c r="AJ107" s="106"/>
      <c r="AK107" s="85"/>
      <c r="AL107" s="85"/>
      <c r="BA107" s="87">
        <f>SUM(D107:AZ107)</f>
        <v>21</v>
      </c>
    </row>
    <row r="108" spans="2:53" x14ac:dyDescent="0.2">
      <c r="B108" s="51" t="s">
        <v>155</v>
      </c>
      <c r="C108" s="51" t="s">
        <v>154</v>
      </c>
      <c r="D108" s="74"/>
      <c r="E108" s="75"/>
      <c r="F108" s="75"/>
      <c r="G108" s="75"/>
      <c r="H108" s="76"/>
      <c r="I108" s="76"/>
      <c r="J108" s="76"/>
      <c r="K108" s="77"/>
      <c r="L108" s="77"/>
      <c r="M108" s="104">
        <v>21</v>
      </c>
      <c r="N108" s="78"/>
      <c r="O108" s="78"/>
      <c r="P108" s="78"/>
      <c r="Q108" s="79"/>
      <c r="R108" s="79"/>
      <c r="S108" s="79"/>
      <c r="T108" s="105"/>
      <c r="U108" s="75"/>
      <c r="V108" s="105"/>
      <c r="W108" s="74"/>
      <c r="X108" s="90"/>
      <c r="Y108" s="74"/>
      <c r="Z108" s="80"/>
      <c r="AA108" s="102"/>
      <c r="AB108" s="80"/>
      <c r="AC108" s="81"/>
      <c r="AD108" s="82"/>
      <c r="AE108" s="79"/>
      <c r="AF108" s="79"/>
      <c r="AG108" s="110"/>
      <c r="AH108" s="84"/>
      <c r="AI108" s="84"/>
      <c r="AJ108" s="106"/>
      <c r="AK108" s="85"/>
      <c r="AL108" s="85"/>
      <c r="BA108" s="87">
        <f>SUM(D108:AZ108)</f>
        <v>21</v>
      </c>
    </row>
    <row r="109" spans="2:53" x14ac:dyDescent="0.2">
      <c r="B109" s="16" t="s">
        <v>238</v>
      </c>
      <c r="C109" s="16" t="s">
        <v>234</v>
      </c>
      <c r="D109" s="74"/>
      <c r="E109" s="75"/>
      <c r="F109" s="75"/>
      <c r="G109" s="75"/>
      <c r="H109" s="76"/>
      <c r="I109" s="76"/>
      <c r="J109" s="76"/>
      <c r="K109" s="77"/>
      <c r="L109" s="77"/>
      <c r="M109" s="77"/>
      <c r="N109" s="78"/>
      <c r="O109" s="78"/>
      <c r="P109" s="78"/>
      <c r="Q109" s="79"/>
      <c r="R109" s="79"/>
      <c r="S109" s="79"/>
      <c r="T109" s="105"/>
      <c r="U109" s="75"/>
      <c r="V109" s="105">
        <v>12</v>
      </c>
      <c r="W109" s="74"/>
      <c r="X109" s="90"/>
      <c r="Y109" s="74"/>
      <c r="Z109" s="80"/>
      <c r="AA109" s="102"/>
      <c r="AB109" s="80"/>
      <c r="AC109" s="81"/>
      <c r="AD109" s="82"/>
      <c r="AE109" s="79"/>
      <c r="AF109" s="79"/>
      <c r="AG109" s="110"/>
      <c r="AH109" s="84"/>
      <c r="AI109" s="84"/>
      <c r="AJ109" s="106"/>
      <c r="AK109" s="85"/>
      <c r="AL109" s="85"/>
      <c r="BA109" s="87">
        <f>SUM(D109:AZ109)</f>
        <v>12</v>
      </c>
    </row>
    <row r="110" spans="2:53" ht="15" x14ac:dyDescent="0.25">
      <c r="B110" s="16"/>
      <c r="C110" s="16"/>
      <c r="AY110" s="150"/>
      <c r="BA110" s="87">
        <f>SUM(D110:AZ110)</f>
        <v>0</v>
      </c>
    </row>
    <row r="111" spans="2:53" ht="15" x14ac:dyDescent="0.25">
      <c r="B111" s="16"/>
      <c r="C111" s="16"/>
      <c r="AY111" s="150"/>
      <c r="BA111" s="87">
        <f>SUM(D111:AZ111)</f>
        <v>0</v>
      </c>
    </row>
    <row r="112" spans="2:53" ht="15" x14ac:dyDescent="0.25">
      <c r="B112" s="16"/>
      <c r="C112" s="16"/>
      <c r="AZ112" s="150"/>
      <c r="BA112" s="87">
        <f>SUM(D112:AZ112)</f>
        <v>0</v>
      </c>
    </row>
    <row r="113" spans="2:53" ht="15" x14ac:dyDescent="0.25">
      <c r="B113" s="16"/>
      <c r="C113" s="16"/>
      <c r="AY113" s="150"/>
      <c r="BA113" s="87">
        <f>SUM(D113:AZ113)</f>
        <v>0</v>
      </c>
    </row>
  </sheetData>
  <sortState ref="B3:BA113">
    <sortCondition descending="1" ref="BA3:BA1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11"/>
  <sheetViews>
    <sheetView tabSelected="1" workbookViewId="0">
      <selection activeCell="BC28" sqref="BC28"/>
    </sheetView>
  </sheetViews>
  <sheetFormatPr defaultRowHeight="12.75" x14ac:dyDescent="0.2"/>
  <cols>
    <col min="1" max="1" width="3" style="142" bestFit="1" customWidth="1"/>
    <col min="2" max="2" width="13.85546875" style="118" bestFit="1" customWidth="1"/>
    <col min="3" max="3" width="19.28515625" style="118" bestFit="1" customWidth="1"/>
    <col min="4" max="4" width="13.140625" style="32" hidden="1" customWidth="1"/>
    <col min="5" max="5" width="15.5703125" style="33" hidden="1" customWidth="1"/>
    <col min="6" max="6" width="16.28515625" style="33" hidden="1" customWidth="1"/>
    <col min="7" max="7" width="16.42578125" style="33" hidden="1" customWidth="1"/>
    <col min="8" max="8" width="14.85546875" style="34" hidden="1" customWidth="1"/>
    <col min="9" max="9" width="15.5703125" style="34" hidden="1" customWidth="1"/>
    <col min="10" max="10" width="15.7109375" style="34" hidden="1" customWidth="1"/>
    <col min="11" max="11" width="16.85546875" style="35" hidden="1" customWidth="1"/>
    <col min="12" max="12" width="17.7109375" style="35" hidden="1" customWidth="1"/>
    <col min="13" max="13" width="17.85546875" style="35" hidden="1" customWidth="1"/>
    <col min="14" max="14" width="15.5703125" style="36" hidden="1" customWidth="1"/>
    <col min="15" max="15" width="16.28515625" style="36" hidden="1" customWidth="1"/>
    <col min="16" max="16" width="16.42578125" style="36" hidden="1" customWidth="1"/>
    <col min="17" max="17" width="12.140625" style="37" hidden="1" customWidth="1"/>
    <col min="18" max="18" width="12.85546875" style="37" hidden="1" customWidth="1"/>
    <col min="19" max="19" width="13.140625" style="37" hidden="1" customWidth="1"/>
    <col min="20" max="20" width="12.7109375" style="33" hidden="1" customWidth="1"/>
    <col min="21" max="21" width="13.5703125" style="33" hidden="1" customWidth="1"/>
    <col min="22" max="22" width="13.7109375" style="33" hidden="1" customWidth="1"/>
    <col min="23" max="23" width="15.5703125" style="32" hidden="1" customWidth="1"/>
    <col min="24" max="24" width="15.7109375" style="32" hidden="1" customWidth="1"/>
    <col min="25" max="25" width="16.140625" style="32" hidden="1" customWidth="1"/>
    <col min="26" max="26" width="11.140625" style="38" hidden="1" customWidth="1"/>
    <col min="27" max="27" width="11.85546875" style="38" hidden="1" customWidth="1"/>
    <col min="28" max="28" width="12" style="38" hidden="1" customWidth="1"/>
    <col min="29" max="29" width="12.7109375" style="39" hidden="1" customWidth="1"/>
    <col min="30" max="30" width="13.5703125" style="39" hidden="1" customWidth="1"/>
    <col min="31" max="31" width="10.5703125" style="37" hidden="1" customWidth="1"/>
    <col min="32" max="32" width="11.28515625" style="37" hidden="1" customWidth="1"/>
    <col min="33" max="33" width="12.85546875" style="40" hidden="1" customWidth="1"/>
    <col min="34" max="34" width="13.140625" style="40" hidden="1" customWidth="1"/>
    <col min="35" max="35" width="13.5703125" style="40" hidden="1" customWidth="1"/>
    <col min="36" max="36" width="12.85546875" style="41" hidden="1" customWidth="1"/>
    <col min="37" max="37" width="13.7109375" style="41" hidden="1" customWidth="1"/>
    <col min="38" max="38" width="13.85546875" style="41" hidden="1" customWidth="1"/>
    <col min="39" max="39" width="12.7109375" style="17" hidden="1" customWidth="1"/>
    <col min="40" max="40" width="13.5703125" style="17" hidden="1" customWidth="1"/>
    <col min="41" max="41" width="13.7109375" style="17" hidden="1" customWidth="1"/>
    <col min="42" max="42" width="12.85546875" style="23" hidden="1" customWidth="1"/>
    <col min="43" max="43" width="13.7109375" style="23" hidden="1" customWidth="1"/>
    <col min="44" max="44" width="13.85546875" style="23" hidden="1" customWidth="1"/>
    <col min="45" max="45" width="16" style="140" hidden="1" customWidth="1"/>
    <col min="46" max="46" width="16.7109375" style="140" hidden="1" customWidth="1"/>
    <col min="47" max="47" width="16.85546875" style="140" hidden="1" customWidth="1"/>
    <col min="48" max="48" width="8.42578125" style="54" hidden="1" customWidth="1"/>
    <col min="49" max="49" width="9.140625" style="54" hidden="1" customWidth="1"/>
    <col min="50" max="50" width="9.28515625" style="54" hidden="1" customWidth="1"/>
    <col min="51" max="51" width="12.140625" style="151" bestFit="1" customWidth="1"/>
    <col min="52" max="52" width="12.85546875" style="151" bestFit="1" customWidth="1"/>
    <col min="53" max="53" width="7.140625" style="28" bestFit="1" customWidth="1"/>
    <col min="54" max="16384" width="9.140625" style="29"/>
  </cols>
  <sheetData>
    <row r="1" spans="1:53" x14ac:dyDescent="0.2">
      <c r="B1" s="56" t="s">
        <v>456</v>
      </c>
    </row>
    <row r="2" spans="1:53" s="15" customFormat="1" x14ac:dyDescent="0.2">
      <c r="A2" s="142"/>
      <c r="B2" s="56" t="s">
        <v>1</v>
      </c>
      <c r="C2" s="56" t="s">
        <v>0</v>
      </c>
      <c r="D2" s="2" t="s">
        <v>13</v>
      </c>
      <c r="E2" s="3" t="s">
        <v>8</v>
      </c>
      <c r="F2" s="3" t="s">
        <v>9</v>
      </c>
      <c r="G2" s="3" t="s">
        <v>10</v>
      </c>
      <c r="H2" s="4" t="s">
        <v>94</v>
      </c>
      <c r="I2" s="4" t="s">
        <v>19</v>
      </c>
      <c r="J2" s="4" t="s">
        <v>20</v>
      </c>
      <c r="K2" s="5" t="s">
        <v>5</v>
      </c>
      <c r="L2" s="5" t="s">
        <v>6</v>
      </c>
      <c r="M2" s="5" t="s">
        <v>7</v>
      </c>
      <c r="N2" s="6" t="s">
        <v>8</v>
      </c>
      <c r="O2" s="6" t="s">
        <v>9</v>
      </c>
      <c r="P2" s="6" t="s">
        <v>10</v>
      </c>
      <c r="Q2" s="7" t="s">
        <v>14</v>
      </c>
      <c r="R2" s="7" t="s">
        <v>15</v>
      </c>
      <c r="S2" s="7" t="s">
        <v>3</v>
      </c>
      <c r="T2" s="3" t="s">
        <v>16</v>
      </c>
      <c r="U2" s="3" t="s">
        <v>17</v>
      </c>
      <c r="V2" s="3" t="s">
        <v>18</v>
      </c>
      <c r="W2" s="2" t="s">
        <v>19</v>
      </c>
      <c r="X2" s="2" t="s">
        <v>20</v>
      </c>
      <c r="Y2" s="2" t="s">
        <v>21</v>
      </c>
      <c r="Z2" s="8" t="s">
        <v>252</v>
      </c>
      <c r="AA2" s="8" t="s">
        <v>253</v>
      </c>
      <c r="AB2" s="8" t="s">
        <v>254</v>
      </c>
      <c r="AC2" s="9" t="s">
        <v>16</v>
      </c>
      <c r="AD2" s="9" t="s">
        <v>17</v>
      </c>
      <c r="AE2" s="7" t="s">
        <v>22</v>
      </c>
      <c r="AF2" s="7" t="s">
        <v>23</v>
      </c>
      <c r="AG2" s="10" t="s">
        <v>15</v>
      </c>
      <c r="AH2" s="10" t="s">
        <v>3</v>
      </c>
      <c r="AI2" s="10" t="s">
        <v>27</v>
      </c>
      <c r="AJ2" s="11" t="s">
        <v>24</v>
      </c>
      <c r="AK2" s="11" t="s">
        <v>25</v>
      </c>
      <c r="AL2" s="11" t="s">
        <v>26</v>
      </c>
      <c r="AM2" s="12" t="s">
        <v>376</v>
      </c>
      <c r="AN2" s="12" t="s">
        <v>377</v>
      </c>
      <c r="AO2" s="12" t="s">
        <v>378</v>
      </c>
      <c r="AP2" s="13" t="s">
        <v>386</v>
      </c>
      <c r="AQ2" s="13" t="s">
        <v>387</v>
      </c>
      <c r="AR2" s="13" t="s">
        <v>388</v>
      </c>
      <c r="AS2" s="139" t="s">
        <v>432</v>
      </c>
      <c r="AT2" s="139" t="s">
        <v>433</v>
      </c>
      <c r="AU2" s="139" t="s">
        <v>434</v>
      </c>
      <c r="AV2" s="120" t="s">
        <v>28</v>
      </c>
      <c r="AW2" s="120" t="s">
        <v>29</v>
      </c>
      <c r="AX2" s="120" t="s">
        <v>30</v>
      </c>
      <c r="AY2" s="152" t="s">
        <v>14</v>
      </c>
      <c r="AZ2" s="152" t="s">
        <v>15</v>
      </c>
      <c r="BA2" s="14" t="s">
        <v>2</v>
      </c>
    </row>
    <row r="3" spans="1:53" x14ac:dyDescent="0.2">
      <c r="A3" s="142">
        <v>1</v>
      </c>
      <c r="B3" s="73" t="s">
        <v>71</v>
      </c>
      <c r="C3" s="73" t="s">
        <v>69</v>
      </c>
      <c r="D3" s="17"/>
      <c r="E3" s="18"/>
      <c r="F3" s="18">
        <v>32</v>
      </c>
      <c r="G3" s="18"/>
      <c r="H3" s="19"/>
      <c r="I3" s="19"/>
      <c r="J3" s="19"/>
      <c r="K3" s="20"/>
      <c r="L3" s="20"/>
      <c r="M3" s="20"/>
      <c r="N3" s="21"/>
      <c r="O3" s="21"/>
      <c r="P3" s="21"/>
      <c r="Q3" s="22"/>
      <c r="R3" s="22">
        <v>38</v>
      </c>
      <c r="S3" s="22"/>
      <c r="T3" s="18"/>
      <c r="U3" s="18"/>
      <c r="V3" s="18">
        <v>162</v>
      </c>
      <c r="W3" s="17"/>
      <c r="X3" s="17"/>
      <c r="Y3" s="17"/>
      <c r="Z3" s="23"/>
      <c r="AA3" s="23"/>
      <c r="AB3" s="23"/>
      <c r="AC3" s="24"/>
      <c r="AD3" s="24">
        <v>34</v>
      </c>
      <c r="AE3" s="22"/>
      <c r="AF3" s="22"/>
      <c r="AG3" s="26">
        <v>41</v>
      </c>
      <c r="AH3" s="26">
        <v>86</v>
      </c>
      <c r="AI3" s="26"/>
      <c r="AJ3" s="27"/>
      <c r="AK3" s="27"/>
      <c r="AL3" s="27"/>
      <c r="BA3" s="28">
        <f>SUM(D3:AZ3)</f>
        <v>393</v>
      </c>
    </row>
    <row r="4" spans="1:53" x14ac:dyDescent="0.2">
      <c r="A4" s="142">
        <v>2</v>
      </c>
      <c r="B4" s="73" t="s">
        <v>70</v>
      </c>
      <c r="C4" s="73" t="s">
        <v>68</v>
      </c>
      <c r="D4" s="17"/>
      <c r="E4" s="18"/>
      <c r="F4" s="18">
        <v>48</v>
      </c>
      <c r="G4" s="18">
        <v>43</v>
      </c>
      <c r="H4" s="19"/>
      <c r="I4" s="19"/>
      <c r="J4" s="19"/>
      <c r="K4" s="20"/>
      <c r="L4" s="20"/>
      <c r="M4" s="20"/>
      <c r="N4" s="21">
        <v>40</v>
      </c>
      <c r="O4" s="21"/>
      <c r="P4" s="21"/>
      <c r="Q4" s="22"/>
      <c r="R4" s="22"/>
      <c r="S4" s="22"/>
      <c r="T4" s="18"/>
      <c r="U4" s="18"/>
      <c r="V4" s="18"/>
      <c r="W4" s="17"/>
      <c r="X4" s="17"/>
      <c r="Y4" s="17"/>
      <c r="Z4" s="23"/>
      <c r="AA4" s="23"/>
      <c r="AB4" s="23"/>
      <c r="AC4" s="24">
        <v>92</v>
      </c>
      <c r="AD4" s="24">
        <v>53</v>
      </c>
      <c r="AE4" s="22"/>
      <c r="AF4" s="22"/>
      <c r="AG4" s="26"/>
      <c r="AH4" s="26"/>
      <c r="AI4" s="26"/>
      <c r="AJ4" s="27"/>
      <c r="AK4" s="27"/>
      <c r="AL4" s="27"/>
      <c r="BA4" s="28">
        <f>SUM(D4:AZ4)</f>
        <v>276</v>
      </c>
    </row>
    <row r="5" spans="1:53" x14ac:dyDescent="0.2">
      <c r="A5" s="142">
        <v>3</v>
      </c>
      <c r="B5" s="115" t="s">
        <v>160</v>
      </c>
      <c r="C5" s="115" t="s">
        <v>128</v>
      </c>
      <c r="D5" s="17"/>
      <c r="E5" s="18"/>
      <c r="F5" s="18"/>
      <c r="G5" s="18"/>
      <c r="H5" s="30"/>
      <c r="I5" s="19"/>
      <c r="J5" s="19"/>
      <c r="K5" s="20"/>
      <c r="L5" s="20"/>
      <c r="M5" s="43">
        <v>27</v>
      </c>
      <c r="N5" s="21"/>
      <c r="O5" s="21"/>
      <c r="P5" s="21"/>
      <c r="Q5" s="22"/>
      <c r="R5" s="22"/>
      <c r="S5" s="22"/>
      <c r="T5" s="18"/>
      <c r="U5" s="18"/>
      <c r="V5" s="18"/>
      <c r="W5" s="17"/>
      <c r="X5" s="17"/>
      <c r="Y5" s="17"/>
      <c r="Z5" s="23"/>
      <c r="AA5" s="23"/>
      <c r="AB5" s="23"/>
      <c r="AC5" s="24"/>
      <c r="AD5" s="24"/>
      <c r="AE5" s="22"/>
      <c r="AF5" s="22"/>
      <c r="AG5" s="26"/>
      <c r="AH5" s="26"/>
      <c r="AI5" s="26"/>
      <c r="AJ5" s="27"/>
      <c r="AK5" s="27">
        <v>140</v>
      </c>
      <c r="AL5" s="27"/>
      <c r="AM5" s="17">
        <v>90</v>
      </c>
      <c r="BA5" s="28">
        <f>SUM(D5:AZ5)</f>
        <v>257</v>
      </c>
    </row>
    <row r="6" spans="1:53" x14ac:dyDescent="0.2">
      <c r="A6" s="142">
        <v>4</v>
      </c>
      <c r="B6" s="118" t="s">
        <v>121</v>
      </c>
      <c r="C6" s="73" t="s">
        <v>383</v>
      </c>
      <c r="AN6" s="17">
        <v>252</v>
      </c>
      <c r="BA6" s="28">
        <f>SUM(D6:AZ6)</f>
        <v>252</v>
      </c>
    </row>
    <row r="7" spans="1:53" x14ac:dyDescent="0.2">
      <c r="A7" s="142">
        <v>5</v>
      </c>
      <c r="B7" s="73" t="s">
        <v>313</v>
      </c>
      <c r="C7" s="73" t="s">
        <v>314</v>
      </c>
      <c r="D7" s="17"/>
      <c r="E7" s="18"/>
      <c r="F7" s="18"/>
      <c r="G7" s="18"/>
      <c r="H7" s="19"/>
      <c r="I7" s="19"/>
      <c r="J7" s="19"/>
      <c r="K7" s="20"/>
      <c r="L7" s="20"/>
      <c r="M7" s="20"/>
      <c r="N7" s="21"/>
      <c r="O7" s="21"/>
      <c r="P7" s="21"/>
      <c r="Q7" s="22"/>
      <c r="R7" s="22"/>
      <c r="S7" s="22"/>
      <c r="T7" s="18"/>
      <c r="U7" s="18"/>
      <c r="V7" s="18"/>
      <c r="W7" s="31">
        <v>80</v>
      </c>
      <c r="X7" s="17"/>
      <c r="Y7" s="17">
        <v>46</v>
      </c>
      <c r="Z7" s="23"/>
      <c r="AA7" s="23"/>
      <c r="AB7" s="23"/>
      <c r="AC7" s="24"/>
      <c r="AD7" s="24"/>
      <c r="AE7" s="22"/>
      <c r="AF7" s="22"/>
      <c r="AG7" s="26">
        <v>81</v>
      </c>
      <c r="AH7" s="26"/>
      <c r="AI7" s="26"/>
      <c r="AJ7" s="27"/>
      <c r="AK7" s="27"/>
      <c r="AL7" s="27"/>
      <c r="AY7" s="151">
        <v>37</v>
      </c>
      <c r="BA7" s="28">
        <f>SUM(D7:AZ7)</f>
        <v>244</v>
      </c>
    </row>
    <row r="8" spans="1:53" x14ac:dyDescent="0.2">
      <c r="A8" s="142">
        <v>6</v>
      </c>
      <c r="B8" s="73" t="s">
        <v>158</v>
      </c>
      <c r="C8" s="73" t="s">
        <v>301</v>
      </c>
      <c r="D8" s="17"/>
      <c r="E8" s="18"/>
      <c r="F8" s="18"/>
      <c r="G8" s="18"/>
      <c r="H8" s="19"/>
      <c r="I8" s="19"/>
      <c r="J8" s="19"/>
      <c r="K8" s="20"/>
      <c r="L8" s="20"/>
      <c r="M8" s="20"/>
      <c r="N8" s="21"/>
      <c r="O8" s="21"/>
      <c r="P8" s="21"/>
      <c r="Q8" s="22"/>
      <c r="R8" s="22"/>
      <c r="S8" s="22"/>
      <c r="T8" s="18"/>
      <c r="U8" s="18"/>
      <c r="V8" s="18"/>
      <c r="W8" s="17"/>
      <c r="X8" s="17"/>
      <c r="Y8" s="31">
        <v>92</v>
      </c>
      <c r="Z8" s="23"/>
      <c r="AA8" s="23"/>
      <c r="AB8" s="23"/>
      <c r="AC8" s="24"/>
      <c r="AD8" s="24">
        <v>88</v>
      </c>
      <c r="AE8" s="22"/>
      <c r="AF8" s="22"/>
      <c r="AG8" s="26"/>
      <c r="AH8" s="26"/>
      <c r="AI8" s="26"/>
      <c r="AJ8" s="27"/>
      <c r="AK8" s="27"/>
      <c r="AL8" s="27"/>
      <c r="AZ8" s="151">
        <v>60</v>
      </c>
      <c r="BA8" s="28">
        <f>SUM(D8:AZ8)</f>
        <v>240</v>
      </c>
    </row>
    <row r="9" spans="1:53" x14ac:dyDescent="0.2">
      <c r="A9" s="142">
        <v>7</v>
      </c>
      <c r="B9" s="73" t="s">
        <v>119</v>
      </c>
      <c r="C9" s="73" t="s">
        <v>115</v>
      </c>
      <c r="D9" s="17"/>
      <c r="E9" s="18"/>
      <c r="F9" s="18"/>
      <c r="G9" s="18"/>
      <c r="H9" s="30">
        <v>79</v>
      </c>
      <c r="I9" s="19"/>
      <c r="J9" s="19"/>
      <c r="K9" s="20"/>
      <c r="L9" s="20"/>
      <c r="M9" s="20"/>
      <c r="N9" s="21"/>
      <c r="O9" s="21"/>
      <c r="P9" s="21"/>
      <c r="Q9" s="22"/>
      <c r="R9" s="22">
        <v>98</v>
      </c>
      <c r="S9" s="22"/>
      <c r="T9" s="18"/>
      <c r="U9" s="18"/>
      <c r="V9" s="18"/>
      <c r="W9" s="17"/>
      <c r="X9" s="17"/>
      <c r="Y9" s="17"/>
      <c r="Z9" s="23"/>
      <c r="AA9" s="23"/>
      <c r="AB9" s="23"/>
      <c r="AC9" s="24"/>
      <c r="AD9" s="24"/>
      <c r="AE9" s="22"/>
      <c r="AF9" s="22"/>
      <c r="AG9" s="47"/>
      <c r="AH9" s="26"/>
      <c r="AI9" s="26"/>
      <c r="AJ9" s="27"/>
      <c r="AK9" s="27"/>
      <c r="AL9" s="27"/>
      <c r="BA9" s="28">
        <f>SUM(D9:AZ9)</f>
        <v>177</v>
      </c>
    </row>
    <row r="10" spans="1:53" x14ac:dyDescent="0.2">
      <c r="A10" s="142">
        <v>8</v>
      </c>
      <c r="B10" s="73" t="s">
        <v>118</v>
      </c>
      <c r="C10" s="73" t="s">
        <v>114</v>
      </c>
      <c r="D10" s="17"/>
      <c r="E10" s="18"/>
      <c r="F10" s="18"/>
      <c r="G10" s="18"/>
      <c r="H10" s="30">
        <v>131</v>
      </c>
      <c r="I10" s="19"/>
      <c r="J10" s="19">
        <v>42</v>
      </c>
      <c r="K10" s="20"/>
      <c r="L10" s="20"/>
      <c r="M10" s="20"/>
      <c r="N10" s="21"/>
      <c r="O10" s="21"/>
      <c r="P10" s="21"/>
      <c r="Q10" s="22"/>
      <c r="R10" s="22"/>
      <c r="S10" s="22"/>
      <c r="T10" s="18"/>
      <c r="U10" s="18"/>
      <c r="V10" s="18"/>
      <c r="W10" s="17"/>
      <c r="X10" s="17"/>
      <c r="Y10" s="17"/>
      <c r="Z10" s="23"/>
      <c r="AA10" s="23"/>
      <c r="AB10" s="23"/>
      <c r="AC10" s="24"/>
      <c r="AD10" s="24"/>
      <c r="AE10" s="22"/>
      <c r="AF10" s="22"/>
      <c r="AG10" s="26"/>
      <c r="AH10" s="26"/>
      <c r="AI10" s="26"/>
      <c r="AJ10" s="27"/>
      <c r="AK10" s="27"/>
      <c r="AL10" s="27"/>
      <c r="BA10" s="28">
        <f>SUM(D10:AZ10)</f>
        <v>173</v>
      </c>
    </row>
    <row r="11" spans="1:53" x14ac:dyDescent="0.2">
      <c r="A11" s="142">
        <v>9</v>
      </c>
      <c r="B11" s="73" t="s">
        <v>99</v>
      </c>
      <c r="C11" s="73" t="s">
        <v>95</v>
      </c>
      <c r="D11" s="17"/>
      <c r="E11" s="18"/>
      <c r="F11" s="18"/>
      <c r="G11" s="18"/>
      <c r="H11" s="19"/>
      <c r="I11" s="19"/>
      <c r="J11" s="19"/>
      <c r="K11" s="20"/>
      <c r="L11" s="20"/>
      <c r="M11" s="20"/>
      <c r="N11" s="21"/>
      <c r="O11" s="21"/>
      <c r="P11" s="21"/>
      <c r="Q11" s="22"/>
      <c r="R11" s="22"/>
      <c r="S11" s="22"/>
      <c r="T11" s="18"/>
      <c r="U11" s="18"/>
      <c r="V11" s="18"/>
      <c r="W11" s="17"/>
      <c r="X11" s="31">
        <v>87</v>
      </c>
      <c r="Y11" s="17">
        <v>69</v>
      </c>
      <c r="Z11" s="23"/>
      <c r="AA11" s="23"/>
      <c r="AB11" s="23"/>
      <c r="AC11" s="24"/>
      <c r="AD11" s="24"/>
      <c r="AE11" s="22"/>
      <c r="AF11" s="22"/>
      <c r="AG11" s="26"/>
      <c r="AH11" s="26"/>
      <c r="AI11" s="26"/>
      <c r="AJ11" s="27"/>
      <c r="AK11" s="27"/>
      <c r="AL11" s="27"/>
      <c r="BA11" s="28">
        <f>SUM(D11:AZ11)</f>
        <v>156</v>
      </c>
    </row>
    <row r="12" spans="1:53" x14ac:dyDescent="0.2">
      <c r="A12" s="142">
        <v>10</v>
      </c>
      <c r="B12" s="118" t="s">
        <v>448</v>
      </c>
      <c r="C12" s="118" t="s">
        <v>447</v>
      </c>
      <c r="AS12" s="140">
        <v>34</v>
      </c>
      <c r="AT12" s="140">
        <v>38</v>
      </c>
      <c r="AU12" s="140">
        <v>69</v>
      </c>
      <c r="BA12" s="28">
        <f>SUM(D12:AZ12)</f>
        <v>141</v>
      </c>
    </row>
    <row r="13" spans="1:53" x14ac:dyDescent="0.2">
      <c r="A13" s="142">
        <v>11</v>
      </c>
      <c r="B13" s="73" t="s">
        <v>365</v>
      </c>
      <c r="C13" s="73" t="s">
        <v>363</v>
      </c>
      <c r="D13" s="17"/>
      <c r="E13" s="18"/>
      <c r="F13" s="18"/>
      <c r="G13" s="18"/>
      <c r="H13" s="19"/>
      <c r="I13" s="19"/>
      <c r="J13" s="19"/>
      <c r="K13" s="20"/>
      <c r="L13" s="20"/>
      <c r="M13" s="20"/>
      <c r="N13" s="21"/>
      <c r="O13" s="21"/>
      <c r="P13" s="21"/>
      <c r="Q13" s="22"/>
      <c r="R13" s="22"/>
      <c r="S13" s="22"/>
      <c r="T13" s="18"/>
      <c r="U13" s="18"/>
      <c r="V13" s="18"/>
      <c r="W13" s="17"/>
      <c r="X13" s="17"/>
      <c r="Y13" s="17"/>
      <c r="Z13" s="23"/>
      <c r="AA13" s="23"/>
      <c r="AB13" s="23"/>
      <c r="AC13" s="24"/>
      <c r="AD13" s="24"/>
      <c r="AE13" s="22"/>
      <c r="AF13" s="22"/>
      <c r="AG13" s="26"/>
      <c r="AH13" s="26"/>
      <c r="AI13" s="26"/>
      <c r="AJ13" s="27"/>
      <c r="AK13" s="27"/>
      <c r="AL13" s="27">
        <v>136</v>
      </c>
      <c r="BA13" s="28">
        <f>SUM(D13:AZ13)</f>
        <v>136</v>
      </c>
    </row>
    <row r="14" spans="1:53" x14ac:dyDescent="0.2">
      <c r="A14" s="142">
        <v>12</v>
      </c>
      <c r="B14" s="73" t="s">
        <v>118</v>
      </c>
      <c r="C14" s="73" t="s">
        <v>427</v>
      </c>
      <c r="AV14" s="54">
        <v>37</v>
      </c>
      <c r="AW14" s="54">
        <v>97</v>
      </c>
      <c r="BA14" s="28">
        <f>SUM(D14:AZ14)</f>
        <v>134</v>
      </c>
    </row>
    <row r="15" spans="1:53" x14ac:dyDescent="0.2">
      <c r="A15" s="142">
        <v>13</v>
      </c>
      <c r="B15" s="73" t="s">
        <v>102</v>
      </c>
      <c r="C15" s="73" t="s">
        <v>98</v>
      </c>
      <c r="D15" s="17"/>
      <c r="E15" s="18"/>
      <c r="F15" s="18"/>
      <c r="G15" s="18"/>
      <c r="H15" s="19"/>
      <c r="I15" s="30">
        <v>26</v>
      </c>
      <c r="J15" s="19">
        <v>105</v>
      </c>
      <c r="K15" s="20"/>
      <c r="L15" s="20"/>
      <c r="M15" s="20"/>
      <c r="N15" s="21"/>
      <c r="O15" s="21"/>
      <c r="P15" s="21"/>
      <c r="Q15" s="22"/>
      <c r="R15" s="22"/>
      <c r="S15" s="22"/>
      <c r="T15" s="18"/>
      <c r="U15" s="18"/>
      <c r="V15" s="18"/>
      <c r="W15" s="17"/>
      <c r="X15" s="17"/>
      <c r="Y15" s="17"/>
      <c r="Z15" s="23"/>
      <c r="AA15" s="23"/>
      <c r="AB15" s="23"/>
      <c r="AC15" s="24"/>
      <c r="AD15" s="24"/>
      <c r="AE15" s="22"/>
      <c r="AF15" s="22"/>
      <c r="AG15" s="26"/>
      <c r="AH15" s="26"/>
      <c r="AI15" s="26"/>
      <c r="AJ15" s="27"/>
      <c r="AK15" s="27"/>
      <c r="AL15" s="27"/>
      <c r="BA15" s="28">
        <f>SUM(D15:AZ15)</f>
        <v>131</v>
      </c>
    </row>
    <row r="16" spans="1:53" x14ac:dyDescent="0.2">
      <c r="A16" s="142">
        <v>14</v>
      </c>
      <c r="B16" s="73" t="s">
        <v>37</v>
      </c>
      <c r="C16" s="73" t="s">
        <v>33</v>
      </c>
      <c r="D16" s="31"/>
      <c r="E16" s="18"/>
      <c r="F16" s="18"/>
      <c r="G16" s="18"/>
      <c r="H16" s="19"/>
      <c r="I16" s="30">
        <v>126</v>
      </c>
      <c r="J16" s="19"/>
      <c r="K16" s="20"/>
      <c r="L16" s="20"/>
      <c r="M16" s="20"/>
      <c r="N16" s="21"/>
      <c r="O16" s="21"/>
      <c r="P16" s="21"/>
      <c r="Q16" s="22"/>
      <c r="R16" s="22"/>
      <c r="S16" s="22"/>
      <c r="T16" s="18"/>
      <c r="U16" s="18"/>
      <c r="V16" s="18"/>
      <c r="W16" s="17"/>
      <c r="X16" s="17"/>
      <c r="Y16" s="17"/>
      <c r="Z16" s="23"/>
      <c r="AA16" s="23"/>
      <c r="AB16" s="23"/>
      <c r="AC16" s="24"/>
      <c r="AD16" s="24"/>
      <c r="AE16" s="22"/>
      <c r="AF16" s="22"/>
      <c r="AG16" s="26"/>
      <c r="AH16" s="26"/>
      <c r="AI16" s="26"/>
      <c r="AJ16" s="27"/>
      <c r="AK16" s="27"/>
      <c r="AL16" s="27"/>
      <c r="BA16" s="28">
        <f>SUM(D16:AZ16)</f>
        <v>126</v>
      </c>
    </row>
    <row r="17" spans="1:53" x14ac:dyDescent="0.2">
      <c r="A17" s="142">
        <v>15</v>
      </c>
      <c r="B17" s="73" t="s">
        <v>129</v>
      </c>
      <c r="C17" s="73" t="s">
        <v>126</v>
      </c>
      <c r="AO17" s="31">
        <v>116</v>
      </c>
      <c r="BA17" s="28">
        <f>SUM(D17:AZ17)</f>
        <v>116</v>
      </c>
    </row>
    <row r="18" spans="1:53" x14ac:dyDescent="0.2">
      <c r="B18" s="118" t="s">
        <v>304</v>
      </c>
      <c r="C18" s="118" t="s">
        <v>446</v>
      </c>
      <c r="AS18" s="140">
        <v>56</v>
      </c>
      <c r="AU18" s="140">
        <v>56</v>
      </c>
      <c r="BA18" s="28">
        <f>SUM(D18:AZ18)</f>
        <v>112</v>
      </c>
    </row>
    <row r="19" spans="1:53" x14ac:dyDescent="0.2">
      <c r="B19" s="73" t="s">
        <v>382</v>
      </c>
      <c r="C19" s="73" t="s">
        <v>381</v>
      </c>
      <c r="AM19" s="31">
        <v>60</v>
      </c>
      <c r="AO19" s="17">
        <v>50</v>
      </c>
      <c r="BA19" s="28">
        <f>SUM(D19:AZ19)</f>
        <v>110</v>
      </c>
    </row>
    <row r="20" spans="1:53" x14ac:dyDescent="0.2">
      <c r="B20" s="112" t="s">
        <v>141</v>
      </c>
      <c r="C20" s="112" t="s">
        <v>327</v>
      </c>
      <c r="D20" s="17"/>
      <c r="E20" s="18"/>
      <c r="F20" s="18"/>
      <c r="G20" s="18"/>
      <c r="H20" s="19"/>
      <c r="I20" s="19"/>
      <c r="J20" s="19"/>
      <c r="K20" s="20"/>
      <c r="L20" s="20"/>
      <c r="M20" s="20"/>
      <c r="N20" s="21"/>
      <c r="O20" s="21"/>
      <c r="P20" s="21"/>
      <c r="Q20" s="22"/>
      <c r="R20" s="22"/>
      <c r="S20" s="22"/>
      <c r="T20" s="18"/>
      <c r="U20" s="18"/>
      <c r="V20" s="18"/>
      <c r="W20" s="17"/>
      <c r="X20" s="17"/>
      <c r="Y20" s="17"/>
      <c r="Z20" s="23"/>
      <c r="AA20" s="23"/>
      <c r="AB20" s="23"/>
      <c r="AC20" s="24"/>
      <c r="AD20" s="24"/>
      <c r="AE20" s="48">
        <v>63.5</v>
      </c>
      <c r="AF20" s="22">
        <v>45.38</v>
      </c>
      <c r="AG20" s="26"/>
      <c r="AH20" s="26"/>
      <c r="AI20" s="26"/>
      <c r="AJ20" s="27"/>
      <c r="AK20" s="27"/>
      <c r="AL20" s="27"/>
      <c r="BA20" s="28">
        <f>SUM(D20:AZ20)</f>
        <v>108.88</v>
      </c>
    </row>
    <row r="21" spans="1:53" x14ac:dyDescent="0.2">
      <c r="B21" s="73" t="s">
        <v>38</v>
      </c>
      <c r="C21" s="73" t="s">
        <v>34</v>
      </c>
      <c r="D21" s="17"/>
      <c r="E21" s="18"/>
      <c r="F21" s="18"/>
      <c r="G21" s="18"/>
      <c r="H21" s="19"/>
      <c r="I21" s="19"/>
      <c r="J21" s="19"/>
      <c r="K21" s="20"/>
      <c r="L21" s="20"/>
      <c r="M21" s="20"/>
      <c r="N21" s="21"/>
      <c r="O21" s="21"/>
      <c r="P21" s="21"/>
      <c r="Q21" s="22"/>
      <c r="R21" s="22"/>
      <c r="S21" s="22"/>
      <c r="T21" s="18"/>
      <c r="U21" s="18"/>
      <c r="V21" s="18"/>
      <c r="W21" s="17"/>
      <c r="X21" s="17"/>
      <c r="Y21" s="17"/>
      <c r="Z21" s="23"/>
      <c r="AA21" s="23"/>
      <c r="AB21" s="23"/>
      <c r="AC21" s="24"/>
      <c r="AD21" s="24"/>
      <c r="AE21" s="22"/>
      <c r="AF21" s="22"/>
      <c r="AG21" s="26"/>
      <c r="AH21" s="26"/>
      <c r="AI21" s="47">
        <v>77</v>
      </c>
      <c r="AJ21" s="27"/>
      <c r="AK21" s="27"/>
      <c r="AL21" s="27"/>
      <c r="AZ21" s="151">
        <v>30</v>
      </c>
      <c r="BA21" s="28">
        <f>SUM(D21:AZ21)</f>
        <v>107</v>
      </c>
    </row>
    <row r="22" spans="1:53" x14ac:dyDescent="0.2">
      <c r="B22" s="73" t="s">
        <v>173</v>
      </c>
      <c r="C22" s="73" t="s">
        <v>59</v>
      </c>
      <c r="D22" s="17"/>
      <c r="E22" s="18"/>
      <c r="F22" s="18"/>
      <c r="G22" s="18"/>
      <c r="H22" s="19"/>
      <c r="I22" s="19"/>
      <c r="J22" s="19"/>
      <c r="K22" s="20"/>
      <c r="L22" s="20"/>
      <c r="M22" s="20"/>
      <c r="N22" s="21"/>
      <c r="O22" s="46">
        <v>75</v>
      </c>
      <c r="P22" s="21">
        <v>31</v>
      </c>
      <c r="Q22" s="22"/>
      <c r="R22" s="22"/>
      <c r="S22" s="22"/>
      <c r="T22" s="18"/>
      <c r="U22" s="18"/>
      <c r="V22" s="18"/>
      <c r="W22" s="17"/>
      <c r="X22" s="17"/>
      <c r="Y22" s="17"/>
      <c r="Z22" s="23"/>
      <c r="AA22" s="23"/>
      <c r="AB22" s="23"/>
      <c r="AC22" s="24"/>
      <c r="AD22" s="24"/>
      <c r="AE22" s="22"/>
      <c r="AF22" s="22"/>
      <c r="AG22" s="26"/>
      <c r="AH22" s="26"/>
      <c r="AI22" s="26"/>
      <c r="AJ22" s="27"/>
      <c r="AK22" s="27"/>
      <c r="AL22" s="27"/>
      <c r="AM22" s="31"/>
      <c r="BA22" s="28">
        <f>SUM(D22:AZ22)</f>
        <v>106</v>
      </c>
    </row>
    <row r="23" spans="1:53" x14ac:dyDescent="0.2">
      <c r="B23" s="73" t="s">
        <v>359</v>
      </c>
      <c r="C23" s="73" t="s">
        <v>175</v>
      </c>
      <c r="D23" s="17"/>
      <c r="E23" s="18"/>
      <c r="F23" s="18"/>
      <c r="G23" s="18"/>
      <c r="H23" s="19"/>
      <c r="I23" s="19"/>
      <c r="J23" s="19"/>
      <c r="K23" s="20"/>
      <c r="L23" s="20"/>
      <c r="M23" s="20"/>
      <c r="N23" s="21"/>
      <c r="O23" s="21"/>
      <c r="P23" s="21"/>
      <c r="Q23" s="22"/>
      <c r="R23" s="22"/>
      <c r="S23" s="22"/>
      <c r="T23" s="18"/>
      <c r="U23" s="18"/>
      <c r="V23" s="18"/>
      <c r="W23" s="17"/>
      <c r="X23" s="17"/>
      <c r="Y23" s="17"/>
      <c r="Z23" s="23"/>
      <c r="AA23" s="23"/>
      <c r="AB23" s="23"/>
      <c r="AC23" s="24"/>
      <c r="AD23" s="24"/>
      <c r="AE23" s="22"/>
      <c r="AF23" s="22"/>
      <c r="AG23" s="26"/>
      <c r="AH23" s="47">
        <v>43</v>
      </c>
      <c r="AI23" s="26">
        <v>57</v>
      </c>
      <c r="AJ23" s="27"/>
      <c r="AK23" s="27"/>
      <c r="AL23" s="27"/>
      <c r="BA23" s="28">
        <f>SUM(D23:AZ23)</f>
        <v>100</v>
      </c>
    </row>
    <row r="24" spans="1:53" x14ac:dyDescent="0.2">
      <c r="B24" s="73" t="s">
        <v>362</v>
      </c>
      <c r="C24" s="73" t="s">
        <v>131</v>
      </c>
      <c r="D24" s="17"/>
      <c r="E24" s="18"/>
      <c r="F24" s="18"/>
      <c r="G24" s="18"/>
      <c r="H24" s="19"/>
      <c r="I24" s="19"/>
      <c r="J24" s="19"/>
      <c r="K24" s="20"/>
      <c r="L24" s="20"/>
      <c r="M24" s="20"/>
      <c r="N24" s="21"/>
      <c r="O24" s="21"/>
      <c r="P24" s="21"/>
      <c r="Q24" s="22"/>
      <c r="R24" s="22"/>
      <c r="S24" s="22"/>
      <c r="T24" s="18"/>
      <c r="U24" s="18"/>
      <c r="V24" s="18"/>
      <c r="W24" s="17"/>
      <c r="X24" s="17"/>
      <c r="Y24" s="17"/>
      <c r="Z24" s="23"/>
      <c r="AA24" s="23"/>
      <c r="AB24" s="23"/>
      <c r="AC24" s="24"/>
      <c r="AD24" s="24"/>
      <c r="AE24" s="22"/>
      <c r="AF24" s="22"/>
      <c r="AG24" s="26"/>
      <c r="AH24" s="26"/>
      <c r="AI24" s="26"/>
      <c r="AJ24" s="27"/>
      <c r="AK24" s="27">
        <v>94</v>
      </c>
      <c r="AL24" s="27"/>
      <c r="BA24" s="28">
        <f>SUM(D24:AZ24)</f>
        <v>94</v>
      </c>
    </row>
    <row r="25" spans="1:53" x14ac:dyDescent="0.2">
      <c r="B25" s="118" t="s">
        <v>120</v>
      </c>
      <c r="C25" s="118" t="s">
        <v>453</v>
      </c>
      <c r="AU25" s="140">
        <v>94</v>
      </c>
      <c r="BA25" s="28">
        <f>SUM(D25:AZ25)</f>
        <v>94</v>
      </c>
    </row>
    <row r="26" spans="1:53" x14ac:dyDescent="0.2">
      <c r="B26" s="112" t="s">
        <v>118</v>
      </c>
      <c r="C26" s="112" t="s">
        <v>132</v>
      </c>
      <c r="D26" s="17"/>
      <c r="E26" s="18"/>
      <c r="F26" s="18"/>
      <c r="G26" s="18"/>
      <c r="H26" s="19"/>
      <c r="I26" s="19"/>
      <c r="J26" s="19"/>
      <c r="K26" s="43">
        <v>33</v>
      </c>
      <c r="L26" s="20"/>
      <c r="M26" s="20"/>
      <c r="N26" s="21"/>
      <c r="O26" s="21"/>
      <c r="P26" s="21"/>
      <c r="Q26" s="22"/>
      <c r="R26" s="22"/>
      <c r="S26" s="22"/>
      <c r="T26" s="18"/>
      <c r="U26" s="18"/>
      <c r="V26" s="18"/>
      <c r="W26" s="17">
        <v>60</v>
      </c>
      <c r="X26" s="17"/>
      <c r="Y26" s="17"/>
      <c r="Z26" s="23"/>
      <c r="AA26" s="23"/>
      <c r="AB26" s="23"/>
      <c r="AC26" s="24"/>
      <c r="AD26" s="24"/>
      <c r="AE26" s="22"/>
      <c r="AF26" s="22"/>
      <c r="AG26" s="26"/>
      <c r="AH26" s="26"/>
      <c r="AI26" s="26"/>
      <c r="AJ26" s="27"/>
      <c r="AK26" s="27"/>
      <c r="AL26" s="27"/>
      <c r="BA26" s="28">
        <f>SUM(D26:AZ26)</f>
        <v>93</v>
      </c>
    </row>
    <row r="27" spans="1:53" x14ac:dyDescent="0.2">
      <c r="B27" s="112" t="s">
        <v>112</v>
      </c>
      <c r="C27" s="112" t="s">
        <v>139</v>
      </c>
      <c r="D27" s="17"/>
      <c r="E27" s="18"/>
      <c r="F27" s="18"/>
      <c r="G27" s="18"/>
      <c r="H27" s="19"/>
      <c r="I27" s="19"/>
      <c r="J27" s="19"/>
      <c r="K27" s="43">
        <v>50</v>
      </c>
      <c r="L27" s="20">
        <v>28</v>
      </c>
      <c r="M27" s="20">
        <v>15</v>
      </c>
      <c r="N27" s="21"/>
      <c r="O27" s="21"/>
      <c r="P27" s="21"/>
      <c r="Q27" s="22"/>
      <c r="R27" s="22"/>
      <c r="S27" s="22"/>
      <c r="T27" s="18"/>
      <c r="U27" s="18"/>
      <c r="V27" s="18"/>
      <c r="W27" s="17"/>
      <c r="X27" s="17"/>
      <c r="Y27" s="17"/>
      <c r="Z27" s="23"/>
      <c r="AA27" s="23"/>
      <c r="AB27" s="23"/>
      <c r="AC27" s="24"/>
      <c r="AD27" s="24"/>
      <c r="AE27" s="22"/>
      <c r="AF27" s="22"/>
      <c r="AG27" s="26"/>
      <c r="AH27" s="26"/>
      <c r="AI27" s="47"/>
      <c r="AJ27" s="27"/>
      <c r="AK27" s="27"/>
      <c r="AL27" s="27"/>
      <c r="BA27" s="28">
        <f>SUM(D27:AZ27)</f>
        <v>93</v>
      </c>
    </row>
    <row r="28" spans="1:53" x14ac:dyDescent="0.2">
      <c r="B28" s="115" t="s">
        <v>324</v>
      </c>
      <c r="C28" s="115" t="s">
        <v>323</v>
      </c>
      <c r="D28" s="17"/>
      <c r="E28" s="18"/>
      <c r="F28" s="18"/>
      <c r="G28" s="18"/>
      <c r="H28" s="19"/>
      <c r="I28" s="19"/>
      <c r="J28" s="19"/>
      <c r="K28" s="20"/>
      <c r="L28" s="20"/>
      <c r="M28" s="20"/>
      <c r="N28" s="21"/>
      <c r="O28" s="21"/>
      <c r="P28" s="21"/>
      <c r="Q28" s="22"/>
      <c r="R28" s="22"/>
      <c r="S28" s="22"/>
      <c r="T28" s="18"/>
      <c r="U28" s="18"/>
      <c r="V28" s="18"/>
      <c r="W28" s="17"/>
      <c r="X28" s="17"/>
      <c r="Y28" s="17">
        <v>23</v>
      </c>
      <c r="Z28" s="23"/>
      <c r="AA28" s="23"/>
      <c r="AB28" s="23"/>
      <c r="AC28" s="25">
        <v>69</v>
      </c>
      <c r="AD28" s="24"/>
      <c r="AE28" s="22"/>
      <c r="AF28" s="22"/>
      <c r="AG28" s="26"/>
      <c r="AH28" s="26"/>
      <c r="AI28" s="26"/>
      <c r="AJ28" s="27"/>
      <c r="AK28" s="27"/>
      <c r="AL28" s="27"/>
      <c r="BA28" s="28">
        <f>SUM(D28:AZ28)</f>
        <v>92</v>
      </c>
    </row>
    <row r="29" spans="1:53" x14ac:dyDescent="0.2">
      <c r="B29" s="73" t="s">
        <v>366</v>
      </c>
      <c r="C29" s="73" t="s">
        <v>364</v>
      </c>
      <c r="D29" s="17"/>
      <c r="E29" s="18"/>
      <c r="F29" s="18"/>
      <c r="G29" s="18"/>
      <c r="H29" s="19"/>
      <c r="I29" s="19"/>
      <c r="J29" s="19"/>
      <c r="K29" s="20"/>
      <c r="L29" s="20"/>
      <c r="M29" s="20"/>
      <c r="N29" s="21"/>
      <c r="O29" s="21"/>
      <c r="P29" s="21"/>
      <c r="Q29" s="22"/>
      <c r="R29" s="22"/>
      <c r="S29" s="22"/>
      <c r="T29" s="18"/>
      <c r="U29" s="18"/>
      <c r="V29" s="18"/>
      <c r="W29" s="17"/>
      <c r="X29" s="17"/>
      <c r="Y29" s="17"/>
      <c r="Z29" s="23"/>
      <c r="AA29" s="23"/>
      <c r="AB29" s="23"/>
      <c r="AC29" s="24"/>
      <c r="AD29" s="24"/>
      <c r="AE29" s="22"/>
      <c r="AF29" s="22"/>
      <c r="AG29" s="26"/>
      <c r="AH29" s="26"/>
      <c r="AI29" s="26"/>
      <c r="AJ29" s="27"/>
      <c r="AK29" s="27"/>
      <c r="AL29" s="27">
        <v>90</v>
      </c>
      <c r="BA29" s="28">
        <f>SUM(D29:AZ29)</f>
        <v>90</v>
      </c>
    </row>
    <row r="30" spans="1:53" x14ac:dyDescent="0.2">
      <c r="B30" s="73" t="s">
        <v>208</v>
      </c>
      <c r="C30" s="73" t="s">
        <v>204</v>
      </c>
      <c r="D30" s="17"/>
      <c r="E30" s="18"/>
      <c r="F30" s="18"/>
      <c r="G30" s="18"/>
      <c r="H30" s="19"/>
      <c r="I30" s="19"/>
      <c r="J30" s="19"/>
      <c r="K30" s="20"/>
      <c r="L30" s="20"/>
      <c r="M30" s="20"/>
      <c r="N30" s="21"/>
      <c r="O30" s="21"/>
      <c r="P30" s="21"/>
      <c r="Q30" s="48">
        <v>84</v>
      </c>
      <c r="R30" s="22"/>
      <c r="S30" s="22"/>
      <c r="T30" s="18"/>
      <c r="U30" s="18"/>
      <c r="V30" s="18"/>
      <c r="W30" s="17"/>
      <c r="X30" s="17"/>
      <c r="Y30" s="17"/>
      <c r="Z30" s="23"/>
      <c r="AA30" s="23"/>
      <c r="AB30" s="23"/>
      <c r="AC30" s="24"/>
      <c r="AD30" s="24"/>
      <c r="AE30" s="22"/>
      <c r="AF30" s="22"/>
      <c r="AG30" s="26"/>
      <c r="AH30" s="26"/>
      <c r="AI30" s="26"/>
      <c r="AJ30" s="27"/>
      <c r="AK30" s="27"/>
      <c r="AL30" s="27"/>
      <c r="BA30" s="28">
        <f>SUM(D30:AZ30)</f>
        <v>84</v>
      </c>
    </row>
    <row r="31" spans="1:53" x14ac:dyDescent="0.2">
      <c r="B31" s="73" t="s">
        <v>120</v>
      </c>
      <c r="C31" s="73" t="s">
        <v>243</v>
      </c>
      <c r="D31" s="17"/>
      <c r="E31" s="18"/>
      <c r="F31" s="18"/>
      <c r="G31" s="18"/>
      <c r="H31" s="19"/>
      <c r="I31" s="19"/>
      <c r="J31" s="19"/>
      <c r="K31" s="20"/>
      <c r="L31" s="20"/>
      <c r="M31" s="20"/>
      <c r="N31" s="21"/>
      <c r="O31" s="21"/>
      <c r="P31" s="21"/>
      <c r="Q31" s="22"/>
      <c r="R31" s="22"/>
      <c r="S31" s="22"/>
      <c r="T31" s="18"/>
      <c r="U31" s="44">
        <v>83</v>
      </c>
      <c r="V31" s="18"/>
      <c r="W31" s="17"/>
      <c r="X31" s="17"/>
      <c r="Y31" s="17"/>
      <c r="Z31" s="23"/>
      <c r="AA31" s="23"/>
      <c r="AB31" s="23"/>
      <c r="AC31" s="24"/>
      <c r="AD31" s="24"/>
      <c r="AE31" s="22"/>
      <c r="AF31" s="22"/>
      <c r="AG31" s="26"/>
      <c r="AH31" s="26"/>
      <c r="AI31" s="26"/>
      <c r="AJ31" s="27"/>
      <c r="AK31" s="27"/>
      <c r="AL31" s="27"/>
      <c r="AQ31" s="42"/>
      <c r="AW31" s="55"/>
      <c r="BA31" s="28">
        <f>SUM(D31:AZ31)</f>
        <v>83</v>
      </c>
    </row>
    <row r="32" spans="1:53" x14ac:dyDescent="0.2">
      <c r="B32" s="73" t="s">
        <v>414</v>
      </c>
      <c r="C32" s="73" t="s">
        <v>412</v>
      </c>
      <c r="AQ32" s="42">
        <v>81</v>
      </c>
      <c r="BA32" s="28">
        <f>SUM(D32:AZ32)</f>
        <v>81</v>
      </c>
    </row>
    <row r="33" spans="2:53" x14ac:dyDescent="0.2">
      <c r="B33" s="73" t="s">
        <v>66</v>
      </c>
      <c r="C33" s="73" t="s">
        <v>32</v>
      </c>
      <c r="D33" s="31">
        <v>37</v>
      </c>
      <c r="E33" s="18"/>
      <c r="F33" s="18"/>
      <c r="G33" s="18"/>
      <c r="H33" s="19"/>
      <c r="I33" s="19"/>
      <c r="J33" s="19"/>
      <c r="K33" s="20"/>
      <c r="L33" s="20"/>
      <c r="M33" s="20"/>
      <c r="N33" s="21"/>
      <c r="O33" s="21"/>
      <c r="P33" s="21"/>
      <c r="Q33" s="22"/>
      <c r="R33" s="22"/>
      <c r="S33" s="22"/>
      <c r="T33" s="18"/>
      <c r="U33" s="18"/>
      <c r="V33" s="18"/>
      <c r="W33" s="17"/>
      <c r="X33" s="17"/>
      <c r="Y33" s="17"/>
      <c r="Z33" s="23"/>
      <c r="AA33" s="23"/>
      <c r="AB33" s="23"/>
      <c r="AC33" s="24"/>
      <c r="AD33" s="24"/>
      <c r="AE33" s="22"/>
      <c r="AF33" s="22"/>
      <c r="AG33" s="26"/>
      <c r="AH33" s="26"/>
      <c r="AI33" s="26"/>
      <c r="AJ33" s="27"/>
      <c r="AK33" s="27"/>
      <c r="AL33" s="27"/>
      <c r="AM33" s="31"/>
      <c r="AZ33" s="151">
        <v>44</v>
      </c>
      <c r="BA33" s="28">
        <f>SUM(D33:AZ33)</f>
        <v>81</v>
      </c>
    </row>
    <row r="34" spans="2:53" x14ac:dyDescent="0.2">
      <c r="B34" s="73" t="s">
        <v>203</v>
      </c>
      <c r="C34" s="73" t="s">
        <v>201</v>
      </c>
      <c r="D34" s="17"/>
      <c r="E34" s="18"/>
      <c r="F34" s="18"/>
      <c r="G34" s="18"/>
      <c r="H34" s="19"/>
      <c r="I34" s="19"/>
      <c r="J34" s="19"/>
      <c r="K34" s="20"/>
      <c r="L34" s="20"/>
      <c r="M34" s="20"/>
      <c r="N34" s="21"/>
      <c r="O34" s="21"/>
      <c r="P34" s="21"/>
      <c r="Q34" s="22"/>
      <c r="R34" s="22"/>
      <c r="S34" s="48">
        <v>80</v>
      </c>
      <c r="T34" s="18"/>
      <c r="U34" s="18"/>
      <c r="V34" s="18"/>
      <c r="W34" s="17"/>
      <c r="X34" s="17"/>
      <c r="Y34" s="17"/>
      <c r="Z34" s="23"/>
      <c r="AA34" s="23"/>
      <c r="AB34" s="23"/>
      <c r="AC34" s="24"/>
      <c r="AD34" s="24"/>
      <c r="AE34" s="22"/>
      <c r="AF34" s="22"/>
      <c r="AG34" s="26"/>
      <c r="AH34" s="26"/>
      <c r="AI34" s="26"/>
      <c r="AJ34" s="27"/>
      <c r="AK34" s="27"/>
      <c r="AL34" s="27"/>
      <c r="AN34" s="31"/>
      <c r="BA34" s="28">
        <f>SUM(D34:AZ34)</f>
        <v>80</v>
      </c>
    </row>
    <row r="35" spans="2:53" x14ac:dyDescent="0.2">
      <c r="B35" s="73" t="s">
        <v>268</v>
      </c>
      <c r="C35" s="73" t="s">
        <v>266</v>
      </c>
      <c r="D35" s="17"/>
      <c r="E35" s="18"/>
      <c r="F35" s="18"/>
      <c r="G35" s="18"/>
      <c r="H35" s="19"/>
      <c r="I35" s="19"/>
      <c r="J35" s="19"/>
      <c r="K35" s="20"/>
      <c r="L35" s="20"/>
      <c r="M35" s="20"/>
      <c r="N35" s="21"/>
      <c r="O35" s="21"/>
      <c r="P35" s="21"/>
      <c r="Q35" s="22"/>
      <c r="R35" s="22"/>
      <c r="S35" s="22"/>
      <c r="T35" s="18"/>
      <c r="U35" s="18"/>
      <c r="V35" s="18"/>
      <c r="W35" s="17"/>
      <c r="X35" s="31"/>
      <c r="Y35" s="17"/>
      <c r="Z35" s="23"/>
      <c r="AA35" s="42">
        <v>27</v>
      </c>
      <c r="AB35" s="23">
        <v>53</v>
      </c>
      <c r="AC35" s="24"/>
      <c r="AD35" s="24"/>
      <c r="AE35" s="22"/>
      <c r="AF35" s="22"/>
      <c r="AG35" s="26"/>
      <c r="AH35" s="26"/>
      <c r="AI35" s="26"/>
      <c r="AJ35" s="27"/>
      <c r="AK35" s="27"/>
      <c r="AL35" s="27"/>
      <c r="BA35" s="28">
        <f>SUM(D35:AZ35)</f>
        <v>80</v>
      </c>
    </row>
    <row r="36" spans="2:53" x14ac:dyDescent="0.2">
      <c r="B36" s="73" t="s">
        <v>53</v>
      </c>
      <c r="C36" s="73" t="s">
        <v>49</v>
      </c>
      <c r="D36" s="17"/>
      <c r="E36" s="18"/>
      <c r="F36" s="18"/>
      <c r="G36" s="18"/>
      <c r="H36" s="19"/>
      <c r="I36" s="19"/>
      <c r="J36" s="19"/>
      <c r="K36" s="20"/>
      <c r="L36" s="20"/>
      <c r="M36" s="20"/>
      <c r="N36" s="21"/>
      <c r="O36" s="21"/>
      <c r="P36" s="21"/>
      <c r="Q36" s="22"/>
      <c r="R36" s="48">
        <v>80</v>
      </c>
      <c r="S36" s="22"/>
      <c r="T36" s="18"/>
      <c r="U36" s="18"/>
      <c r="V36" s="18"/>
      <c r="W36" s="17"/>
      <c r="X36" s="17"/>
      <c r="Y36" s="17"/>
      <c r="Z36" s="23"/>
      <c r="AA36" s="23"/>
      <c r="AB36" s="23"/>
      <c r="AC36" s="24"/>
      <c r="AD36" s="25"/>
      <c r="AE36" s="22"/>
      <c r="AF36" s="22"/>
      <c r="AG36" s="26"/>
      <c r="AH36" s="26"/>
      <c r="AI36" s="26"/>
      <c r="AJ36" s="27"/>
      <c r="AK36" s="27"/>
      <c r="AL36" s="27"/>
      <c r="BA36" s="28">
        <f>SUM(D36:AZ36)</f>
        <v>80</v>
      </c>
    </row>
    <row r="37" spans="2:53" x14ac:dyDescent="0.2">
      <c r="B37" s="73" t="s">
        <v>166</v>
      </c>
      <c r="C37" s="73" t="s">
        <v>164</v>
      </c>
      <c r="D37" s="17"/>
      <c r="E37" s="18"/>
      <c r="F37" s="18"/>
      <c r="G37" s="18"/>
      <c r="H37" s="19"/>
      <c r="I37" s="19"/>
      <c r="J37" s="19"/>
      <c r="K37" s="20"/>
      <c r="L37" s="20"/>
      <c r="M37" s="20"/>
      <c r="N37" s="21"/>
      <c r="O37" s="21"/>
      <c r="P37" s="46">
        <v>77</v>
      </c>
      <c r="Q37" s="22"/>
      <c r="R37" s="22"/>
      <c r="S37" s="22"/>
      <c r="T37" s="18"/>
      <c r="U37" s="18"/>
      <c r="V37" s="18"/>
      <c r="W37" s="17"/>
      <c r="X37" s="17"/>
      <c r="Y37" s="17"/>
      <c r="Z37" s="23"/>
      <c r="AA37" s="23"/>
      <c r="AB37" s="23"/>
      <c r="AC37" s="24"/>
      <c r="AD37" s="24"/>
      <c r="AE37" s="22"/>
      <c r="AF37" s="22"/>
      <c r="AG37" s="47"/>
      <c r="AH37" s="26"/>
      <c r="AI37" s="26"/>
      <c r="AJ37" s="27"/>
      <c r="AK37" s="27"/>
      <c r="AL37" s="27"/>
      <c r="BA37" s="28">
        <f>SUM(D37:AZ37)</f>
        <v>77</v>
      </c>
    </row>
    <row r="38" spans="2:53" x14ac:dyDescent="0.2">
      <c r="B38" s="73" t="s">
        <v>239</v>
      </c>
      <c r="C38" s="73" t="s">
        <v>235</v>
      </c>
      <c r="D38" s="17"/>
      <c r="E38" s="18"/>
      <c r="F38" s="18"/>
      <c r="G38" s="18"/>
      <c r="H38" s="19"/>
      <c r="I38" s="19"/>
      <c r="J38" s="19"/>
      <c r="K38" s="20"/>
      <c r="L38" s="20"/>
      <c r="M38" s="20"/>
      <c r="N38" s="21"/>
      <c r="O38" s="21"/>
      <c r="P38" s="21"/>
      <c r="Q38" s="22"/>
      <c r="R38" s="22"/>
      <c r="S38" s="22"/>
      <c r="T38" s="44">
        <v>34</v>
      </c>
      <c r="U38" s="18"/>
      <c r="V38" s="18"/>
      <c r="W38" s="17"/>
      <c r="X38" s="17"/>
      <c r="Y38" s="17"/>
      <c r="Z38" s="23"/>
      <c r="AA38" s="23"/>
      <c r="AB38" s="23"/>
      <c r="AC38" s="24">
        <v>23</v>
      </c>
      <c r="AD38" s="24">
        <v>19</v>
      </c>
      <c r="AE38" s="22"/>
      <c r="AF38" s="22"/>
      <c r="AG38" s="26"/>
      <c r="AH38" s="26"/>
      <c r="AI38" s="47"/>
      <c r="AJ38" s="27"/>
      <c r="AK38" s="27"/>
      <c r="AL38" s="27"/>
      <c r="BA38" s="28">
        <f>SUM(D38:AZ38)</f>
        <v>76</v>
      </c>
    </row>
    <row r="39" spans="2:53" x14ac:dyDescent="0.2">
      <c r="B39" s="73" t="s">
        <v>123</v>
      </c>
      <c r="C39" s="73" t="s">
        <v>122</v>
      </c>
      <c r="D39" s="17"/>
      <c r="E39" s="18"/>
      <c r="F39" s="18"/>
      <c r="G39" s="18"/>
      <c r="H39" s="19"/>
      <c r="I39" s="30">
        <v>75</v>
      </c>
      <c r="J39" s="19"/>
      <c r="K39" s="20"/>
      <c r="L39" s="20"/>
      <c r="M39" s="20"/>
      <c r="N39" s="21"/>
      <c r="O39" s="21"/>
      <c r="P39" s="21"/>
      <c r="Q39" s="22"/>
      <c r="R39" s="22"/>
      <c r="S39" s="22"/>
      <c r="T39" s="18"/>
      <c r="U39" s="18"/>
      <c r="V39" s="18"/>
      <c r="W39" s="17"/>
      <c r="X39" s="17"/>
      <c r="Y39" s="17"/>
      <c r="Z39" s="23"/>
      <c r="AA39" s="23"/>
      <c r="AB39" s="23"/>
      <c r="AC39" s="24"/>
      <c r="AD39" s="24"/>
      <c r="AE39" s="22"/>
      <c r="AF39" s="22"/>
      <c r="AG39" s="26"/>
      <c r="AH39" s="26"/>
      <c r="AI39" s="26"/>
      <c r="AJ39" s="27"/>
      <c r="AK39" s="27"/>
      <c r="AL39" s="27"/>
      <c r="BA39" s="28">
        <f>SUM(D39:AZ39)</f>
        <v>75</v>
      </c>
    </row>
    <row r="40" spans="2:53" x14ac:dyDescent="0.2">
      <c r="B40" s="73" t="s">
        <v>53</v>
      </c>
      <c r="C40" s="73" t="s">
        <v>62</v>
      </c>
      <c r="D40" s="31">
        <v>74</v>
      </c>
      <c r="E40" s="18"/>
      <c r="F40" s="18"/>
      <c r="G40" s="18"/>
      <c r="H40" s="19"/>
      <c r="I40" s="19"/>
      <c r="J40" s="19"/>
      <c r="K40" s="43"/>
      <c r="L40" s="20"/>
      <c r="M40" s="20"/>
      <c r="N40" s="21"/>
      <c r="O40" s="21"/>
      <c r="P40" s="21"/>
      <c r="Q40" s="22"/>
      <c r="R40" s="22"/>
      <c r="S40" s="22"/>
      <c r="T40" s="18"/>
      <c r="U40" s="18"/>
      <c r="V40" s="18"/>
      <c r="W40" s="17"/>
      <c r="X40" s="17"/>
      <c r="Y40" s="17"/>
      <c r="Z40" s="23"/>
      <c r="AA40" s="23"/>
      <c r="AB40" s="23"/>
      <c r="AC40" s="24"/>
      <c r="AD40" s="24"/>
      <c r="AE40" s="22"/>
      <c r="AF40" s="22"/>
      <c r="AG40" s="26"/>
      <c r="AH40" s="26"/>
      <c r="AI40" s="26"/>
      <c r="AJ40" s="27"/>
      <c r="AK40" s="27"/>
      <c r="AL40" s="27"/>
      <c r="BA40" s="28">
        <f>SUM(D40:AZ40)</f>
        <v>74</v>
      </c>
    </row>
    <row r="41" spans="2:53" x14ac:dyDescent="0.2">
      <c r="B41" s="112" t="s">
        <v>142</v>
      </c>
      <c r="C41" s="112" t="s">
        <v>140</v>
      </c>
      <c r="D41" s="17"/>
      <c r="E41" s="18"/>
      <c r="F41" s="18"/>
      <c r="G41" s="18"/>
      <c r="H41" s="19"/>
      <c r="I41" s="19"/>
      <c r="J41" s="19"/>
      <c r="K41" s="43">
        <v>16</v>
      </c>
      <c r="L41" s="20">
        <v>57</v>
      </c>
      <c r="M41" s="20"/>
      <c r="N41" s="21"/>
      <c r="O41" s="21"/>
      <c r="P41" s="21"/>
      <c r="Q41" s="22"/>
      <c r="R41" s="22"/>
      <c r="S41" s="22"/>
      <c r="T41" s="18"/>
      <c r="U41" s="18"/>
      <c r="V41" s="18"/>
      <c r="W41" s="17"/>
      <c r="X41" s="17"/>
      <c r="Y41" s="17"/>
      <c r="Z41" s="23"/>
      <c r="AA41" s="23"/>
      <c r="AB41" s="23"/>
      <c r="AC41" s="24"/>
      <c r="AD41" s="24"/>
      <c r="AE41" s="22"/>
      <c r="AF41" s="22"/>
      <c r="AG41" s="26"/>
      <c r="AH41" s="26"/>
      <c r="AI41" s="26"/>
      <c r="AJ41" s="27"/>
      <c r="AK41" s="27"/>
      <c r="AL41" s="27"/>
      <c r="BA41" s="28">
        <f>SUM(D41:AZ41)</f>
        <v>73</v>
      </c>
    </row>
    <row r="42" spans="2:53" x14ac:dyDescent="0.2">
      <c r="B42" s="73" t="s">
        <v>120</v>
      </c>
      <c r="C42" s="73" t="s">
        <v>116</v>
      </c>
      <c r="D42" s="17"/>
      <c r="E42" s="18"/>
      <c r="F42" s="18"/>
      <c r="G42" s="18"/>
      <c r="H42" s="30">
        <v>52</v>
      </c>
      <c r="I42" s="19"/>
      <c r="J42" s="19">
        <v>21</v>
      </c>
      <c r="K42" s="20"/>
      <c r="L42" s="20"/>
      <c r="M42" s="20"/>
      <c r="N42" s="21"/>
      <c r="O42" s="21"/>
      <c r="P42" s="21"/>
      <c r="Q42" s="22"/>
      <c r="R42" s="22"/>
      <c r="S42" s="22"/>
      <c r="T42" s="18"/>
      <c r="U42" s="44"/>
      <c r="V42" s="18"/>
      <c r="W42" s="17"/>
      <c r="X42" s="17"/>
      <c r="Y42" s="17"/>
      <c r="Z42" s="23"/>
      <c r="AA42" s="23"/>
      <c r="AB42" s="23"/>
      <c r="AC42" s="24"/>
      <c r="AD42" s="24"/>
      <c r="AE42" s="22"/>
      <c r="AF42" s="22"/>
      <c r="AG42" s="26"/>
      <c r="AH42" s="26"/>
      <c r="AI42" s="26"/>
      <c r="AJ42" s="27"/>
      <c r="AK42" s="27"/>
      <c r="AL42" s="27"/>
      <c r="BA42" s="28">
        <f>SUM(D42:AZ42)</f>
        <v>73</v>
      </c>
    </row>
    <row r="43" spans="2:53" ht="15" x14ac:dyDescent="0.25">
      <c r="B43" s="73" t="s">
        <v>345</v>
      </c>
      <c r="C43" s="73" t="s">
        <v>40</v>
      </c>
      <c r="AZ43" s="154">
        <v>73</v>
      </c>
      <c r="BA43" s="28">
        <f>SUM(D43:AZ43)</f>
        <v>73</v>
      </c>
    </row>
    <row r="44" spans="2:53" ht="15" x14ac:dyDescent="0.25">
      <c r="B44" s="73" t="s">
        <v>457</v>
      </c>
      <c r="C44" s="73" t="s">
        <v>51</v>
      </c>
      <c r="AY44" s="154">
        <v>73</v>
      </c>
      <c r="BA44" s="28">
        <f>SUM(D44:AZ44)</f>
        <v>73</v>
      </c>
    </row>
    <row r="45" spans="2:53" x14ac:dyDescent="0.2">
      <c r="B45" s="73" t="s">
        <v>326</v>
      </c>
      <c r="C45" s="73" t="s">
        <v>175</v>
      </c>
      <c r="D45" s="17"/>
      <c r="E45" s="18"/>
      <c r="F45" s="18"/>
      <c r="G45" s="18"/>
      <c r="H45" s="19"/>
      <c r="I45" s="19"/>
      <c r="J45" s="19"/>
      <c r="K45" s="20"/>
      <c r="L45" s="20"/>
      <c r="M45" s="20"/>
      <c r="N45" s="21"/>
      <c r="O45" s="21"/>
      <c r="P45" s="21"/>
      <c r="Q45" s="22"/>
      <c r="R45" s="22"/>
      <c r="S45" s="22"/>
      <c r="T45" s="18"/>
      <c r="U45" s="18"/>
      <c r="V45" s="18"/>
      <c r="W45" s="17"/>
      <c r="X45" s="17"/>
      <c r="Y45" s="17"/>
      <c r="Z45" s="23"/>
      <c r="AA45" s="23"/>
      <c r="AB45" s="23"/>
      <c r="AC45" s="24"/>
      <c r="AD45" s="25">
        <v>72</v>
      </c>
      <c r="AE45" s="22"/>
      <c r="AF45" s="22"/>
      <c r="AG45" s="26"/>
      <c r="AH45" s="26"/>
      <c r="AI45" s="26"/>
      <c r="AJ45" s="27"/>
      <c r="AK45" s="27"/>
      <c r="AL45" s="27"/>
      <c r="BA45" s="28">
        <f>SUM(D45:AZ45)</f>
        <v>72</v>
      </c>
    </row>
    <row r="46" spans="2:53" x14ac:dyDescent="0.2">
      <c r="B46" s="73" t="s">
        <v>237</v>
      </c>
      <c r="C46" s="73" t="s">
        <v>233</v>
      </c>
      <c r="D46" s="17"/>
      <c r="E46" s="18"/>
      <c r="F46" s="18"/>
      <c r="G46" s="18"/>
      <c r="H46" s="19"/>
      <c r="I46" s="30"/>
      <c r="J46" s="19"/>
      <c r="K46" s="20"/>
      <c r="L46" s="20"/>
      <c r="M46" s="20"/>
      <c r="N46" s="21"/>
      <c r="O46" s="21"/>
      <c r="P46" s="21"/>
      <c r="Q46" s="22"/>
      <c r="R46" s="22"/>
      <c r="S46" s="22"/>
      <c r="T46" s="44">
        <v>71</v>
      </c>
      <c r="U46" s="18"/>
      <c r="V46" s="18"/>
      <c r="W46" s="17"/>
      <c r="X46" s="17"/>
      <c r="Y46" s="17"/>
      <c r="Z46" s="23"/>
      <c r="AA46" s="23"/>
      <c r="AB46" s="23"/>
      <c r="AC46" s="24"/>
      <c r="AD46" s="24"/>
      <c r="AE46" s="22"/>
      <c r="AF46" s="22"/>
      <c r="AG46" s="26"/>
      <c r="AH46" s="26"/>
      <c r="AI46" s="26"/>
      <c r="AJ46" s="27"/>
      <c r="AK46" s="27"/>
      <c r="AL46" s="27"/>
      <c r="BA46" s="28">
        <f>SUM(D46:AZ46)</f>
        <v>71</v>
      </c>
    </row>
    <row r="47" spans="2:53" x14ac:dyDescent="0.2">
      <c r="B47" s="73" t="s">
        <v>319</v>
      </c>
      <c r="C47" s="73" t="s">
        <v>175</v>
      </c>
      <c r="D47" s="17"/>
      <c r="E47" s="18"/>
      <c r="F47" s="18"/>
      <c r="G47" s="18"/>
      <c r="H47" s="19"/>
      <c r="I47" s="19"/>
      <c r="J47" s="19"/>
      <c r="K47" s="20"/>
      <c r="L47" s="20"/>
      <c r="M47" s="20"/>
      <c r="N47" s="21"/>
      <c r="O47" s="21"/>
      <c r="P47" s="21"/>
      <c r="Q47" s="22"/>
      <c r="R47" s="22"/>
      <c r="S47" s="22"/>
      <c r="T47" s="18"/>
      <c r="U47" s="18"/>
      <c r="V47" s="18"/>
      <c r="W47" s="17"/>
      <c r="X47" s="31">
        <v>71</v>
      </c>
      <c r="Y47" s="17"/>
      <c r="Z47" s="23"/>
      <c r="AA47" s="23"/>
      <c r="AB47" s="23"/>
      <c r="AC47" s="24"/>
      <c r="AD47" s="24"/>
      <c r="AE47" s="22"/>
      <c r="AF47" s="22"/>
      <c r="AG47" s="26"/>
      <c r="AH47" s="26"/>
      <c r="AI47" s="26"/>
      <c r="AJ47" s="27"/>
      <c r="AK47" s="27"/>
      <c r="AL47" s="27"/>
      <c r="BA47" s="28">
        <f>SUM(D47:AZ47)</f>
        <v>71</v>
      </c>
    </row>
    <row r="48" spans="2:53" x14ac:dyDescent="0.2">
      <c r="B48" s="112" t="s">
        <v>73</v>
      </c>
      <c r="C48" s="112" t="s">
        <v>72</v>
      </c>
      <c r="D48" s="17"/>
      <c r="E48" s="18"/>
      <c r="F48" s="18"/>
      <c r="G48" s="18">
        <v>29</v>
      </c>
      <c r="H48" s="19"/>
      <c r="I48" s="19"/>
      <c r="J48" s="19"/>
      <c r="K48" s="20"/>
      <c r="L48" s="20"/>
      <c r="M48" s="20"/>
      <c r="N48" s="21"/>
      <c r="O48" s="21"/>
      <c r="P48" s="21"/>
      <c r="Q48" s="22"/>
      <c r="R48" s="22"/>
      <c r="S48" s="22"/>
      <c r="T48" s="18"/>
      <c r="U48" s="18">
        <v>41</v>
      </c>
      <c r="V48" s="18"/>
      <c r="W48" s="17"/>
      <c r="X48" s="17"/>
      <c r="Y48" s="17"/>
      <c r="Z48" s="23"/>
      <c r="AA48" s="23"/>
      <c r="AB48" s="23"/>
      <c r="AC48" s="24"/>
      <c r="AD48" s="24"/>
      <c r="AE48" s="50"/>
      <c r="AF48" s="22"/>
      <c r="AG48" s="26"/>
      <c r="AH48" s="26"/>
      <c r="AI48" s="26"/>
      <c r="AJ48" s="27"/>
      <c r="AK48" s="27"/>
      <c r="AL48" s="27"/>
      <c r="BA48" s="28">
        <f>SUM(D48:AZ48)</f>
        <v>70</v>
      </c>
    </row>
    <row r="49" spans="2:53" x14ac:dyDescent="0.2">
      <c r="B49" s="73" t="s">
        <v>385</v>
      </c>
      <c r="C49" s="73" t="s">
        <v>384</v>
      </c>
      <c r="AO49" s="31">
        <v>70</v>
      </c>
      <c r="BA49" s="28">
        <f>SUM(D49:AZ49)</f>
        <v>70</v>
      </c>
    </row>
    <row r="50" spans="2:53" x14ac:dyDescent="0.2">
      <c r="B50" s="73" t="s">
        <v>418</v>
      </c>
      <c r="C50" s="73" t="s">
        <v>416</v>
      </c>
      <c r="AR50" s="42">
        <v>70</v>
      </c>
      <c r="BA50" s="28">
        <f>SUM(D50:AZ50)</f>
        <v>70</v>
      </c>
    </row>
    <row r="51" spans="2:53" x14ac:dyDescent="0.2">
      <c r="B51" s="118" t="s">
        <v>431</v>
      </c>
      <c r="C51" s="118" t="s">
        <v>430</v>
      </c>
      <c r="AX51" s="54">
        <v>70</v>
      </c>
      <c r="BA51" s="28">
        <f>SUM(D51:AZ51)</f>
        <v>70</v>
      </c>
    </row>
    <row r="52" spans="2:53" x14ac:dyDescent="0.2">
      <c r="B52" s="73" t="s">
        <v>67</v>
      </c>
      <c r="C52" s="73" t="s">
        <v>64</v>
      </c>
      <c r="D52" s="31">
        <v>19</v>
      </c>
      <c r="E52" s="18"/>
      <c r="F52" s="18"/>
      <c r="G52" s="18"/>
      <c r="H52" s="19"/>
      <c r="I52" s="19">
        <v>50</v>
      </c>
      <c r="J52" s="19"/>
      <c r="K52" s="20"/>
      <c r="L52" s="20"/>
      <c r="M52" s="20"/>
      <c r="N52" s="21"/>
      <c r="O52" s="21"/>
      <c r="P52" s="21"/>
      <c r="Q52" s="22"/>
      <c r="R52" s="22"/>
      <c r="S52" s="22"/>
      <c r="T52" s="18"/>
      <c r="U52" s="18"/>
      <c r="V52" s="18"/>
      <c r="W52" s="17"/>
      <c r="X52" s="17"/>
      <c r="Y52" s="17"/>
      <c r="Z52" s="23"/>
      <c r="AA52" s="23"/>
      <c r="AB52" s="23"/>
      <c r="AC52" s="24"/>
      <c r="AD52" s="24"/>
      <c r="AE52" s="22"/>
      <c r="AF52" s="22"/>
      <c r="AG52" s="26"/>
      <c r="AH52" s="26"/>
      <c r="AI52" s="26"/>
      <c r="AJ52" s="27"/>
      <c r="AK52" s="27"/>
      <c r="AL52" s="27"/>
      <c r="BA52" s="28">
        <f>SUM(D52:AZ52)</f>
        <v>69</v>
      </c>
    </row>
    <row r="53" spans="2:53" x14ac:dyDescent="0.2">
      <c r="B53" s="73" t="s">
        <v>410</v>
      </c>
      <c r="C53" s="73" t="s">
        <v>406</v>
      </c>
      <c r="AP53" s="42">
        <v>68</v>
      </c>
      <c r="BA53" s="28">
        <f>SUM(D53:AZ53)</f>
        <v>68</v>
      </c>
    </row>
    <row r="54" spans="2:53" x14ac:dyDescent="0.2">
      <c r="B54" s="112" t="s">
        <v>141</v>
      </c>
      <c r="C54" s="112" t="s">
        <v>138</v>
      </c>
      <c r="D54" s="17"/>
      <c r="E54" s="18"/>
      <c r="F54" s="18"/>
      <c r="G54" s="18"/>
      <c r="H54" s="19"/>
      <c r="I54" s="19"/>
      <c r="J54" s="19"/>
      <c r="K54" s="43">
        <v>67</v>
      </c>
      <c r="L54" s="20"/>
      <c r="M54" s="20"/>
      <c r="N54" s="21"/>
      <c r="O54" s="21"/>
      <c r="P54" s="21"/>
      <c r="Q54" s="22"/>
      <c r="R54" s="22"/>
      <c r="S54" s="22"/>
      <c r="T54" s="18"/>
      <c r="U54" s="18"/>
      <c r="V54" s="18"/>
      <c r="W54" s="17"/>
      <c r="X54" s="17"/>
      <c r="Y54" s="17"/>
      <c r="Z54" s="23"/>
      <c r="AA54" s="23"/>
      <c r="AB54" s="23"/>
      <c r="AC54" s="24"/>
      <c r="AD54" s="24"/>
      <c r="AE54" s="50"/>
      <c r="AF54" s="22"/>
      <c r="AG54" s="26"/>
      <c r="AH54" s="26"/>
      <c r="AI54" s="26"/>
      <c r="AJ54" s="27"/>
      <c r="AK54" s="27"/>
      <c r="AL54" s="27"/>
      <c r="BA54" s="28">
        <f>SUM(D54:AZ54)</f>
        <v>67</v>
      </c>
    </row>
    <row r="55" spans="2:53" x14ac:dyDescent="0.2">
      <c r="B55" s="112" t="s">
        <v>48</v>
      </c>
      <c r="C55" s="112" t="s">
        <v>167</v>
      </c>
      <c r="D55" s="17"/>
      <c r="E55" s="18"/>
      <c r="F55" s="18"/>
      <c r="G55" s="18"/>
      <c r="H55" s="19"/>
      <c r="I55" s="19"/>
      <c r="J55" s="19"/>
      <c r="K55" s="20"/>
      <c r="L55" s="20"/>
      <c r="M55" s="20"/>
      <c r="N55" s="46">
        <v>66</v>
      </c>
      <c r="O55" s="21"/>
      <c r="P55" s="21"/>
      <c r="Q55" s="22"/>
      <c r="R55" s="22"/>
      <c r="S55" s="22"/>
      <c r="T55" s="18"/>
      <c r="U55" s="18"/>
      <c r="V55" s="18"/>
      <c r="W55" s="17"/>
      <c r="X55" s="17"/>
      <c r="Y55" s="17"/>
      <c r="Z55" s="23"/>
      <c r="AA55" s="23"/>
      <c r="AB55" s="23"/>
      <c r="AC55" s="24"/>
      <c r="AD55" s="24"/>
      <c r="AE55" s="22"/>
      <c r="AF55" s="22"/>
      <c r="AG55" s="26"/>
      <c r="AH55" s="26"/>
      <c r="AI55" s="26"/>
      <c r="AJ55" s="27"/>
      <c r="AK55" s="27"/>
      <c r="AL55" s="27"/>
      <c r="AN55" s="31"/>
      <c r="BA55" s="28">
        <f>SUM(D55:AZ55)</f>
        <v>66</v>
      </c>
    </row>
    <row r="56" spans="2:53" x14ac:dyDescent="0.2">
      <c r="B56" s="73" t="s">
        <v>358</v>
      </c>
      <c r="C56" s="73" t="s">
        <v>356</v>
      </c>
      <c r="D56" s="17"/>
      <c r="E56" s="18"/>
      <c r="F56" s="18"/>
      <c r="G56" s="18"/>
      <c r="H56" s="19"/>
      <c r="I56" s="19"/>
      <c r="J56" s="19"/>
      <c r="K56" s="20"/>
      <c r="L56" s="20"/>
      <c r="M56" s="20"/>
      <c r="N56" s="21"/>
      <c r="O56" s="21"/>
      <c r="P56" s="21"/>
      <c r="Q56" s="22"/>
      <c r="R56" s="22"/>
      <c r="S56" s="22"/>
      <c r="T56" s="18"/>
      <c r="U56" s="18"/>
      <c r="V56" s="18"/>
      <c r="W56" s="17"/>
      <c r="X56" s="17"/>
      <c r="Y56" s="17"/>
      <c r="Z56" s="23"/>
      <c r="AA56" s="23"/>
      <c r="AB56" s="23"/>
      <c r="AC56" s="24"/>
      <c r="AD56" s="24"/>
      <c r="AE56" s="22"/>
      <c r="AF56" s="22"/>
      <c r="AG56" s="26"/>
      <c r="AH56" s="47">
        <v>64</v>
      </c>
      <c r="AI56" s="26"/>
      <c r="AJ56" s="27"/>
      <c r="AK56" s="27"/>
      <c r="AL56" s="27"/>
      <c r="BA56" s="28">
        <f>SUM(D56:AZ56)</f>
        <v>64</v>
      </c>
    </row>
    <row r="57" spans="2:53" x14ac:dyDescent="0.2">
      <c r="B57" s="73" t="s">
        <v>125</v>
      </c>
      <c r="C57" s="73" t="s">
        <v>124</v>
      </c>
      <c r="D57" s="17"/>
      <c r="E57" s="18"/>
      <c r="F57" s="18"/>
      <c r="G57" s="18"/>
      <c r="H57" s="19"/>
      <c r="I57" s="19"/>
      <c r="J57" s="30">
        <v>63</v>
      </c>
      <c r="K57" s="20"/>
      <c r="L57" s="20"/>
      <c r="M57" s="20"/>
      <c r="N57" s="21"/>
      <c r="O57" s="21"/>
      <c r="P57" s="21"/>
      <c r="Q57" s="22"/>
      <c r="R57" s="48"/>
      <c r="S57" s="22"/>
      <c r="T57" s="18"/>
      <c r="U57" s="18"/>
      <c r="V57" s="18"/>
      <c r="W57" s="17"/>
      <c r="X57" s="17"/>
      <c r="Y57" s="17"/>
      <c r="Z57" s="23"/>
      <c r="AA57" s="23"/>
      <c r="AB57" s="23"/>
      <c r="AC57" s="24"/>
      <c r="AD57" s="24"/>
      <c r="AE57" s="22"/>
      <c r="AF57" s="22"/>
      <c r="AG57" s="26"/>
      <c r="AH57" s="26"/>
      <c r="AI57" s="26"/>
      <c r="AJ57" s="27"/>
      <c r="AK57" s="27"/>
      <c r="AL57" s="27"/>
      <c r="BA57" s="28">
        <f>SUM(D57:AZ57)</f>
        <v>63</v>
      </c>
    </row>
    <row r="58" spans="2:53" x14ac:dyDescent="0.2">
      <c r="B58" s="73" t="s">
        <v>209</v>
      </c>
      <c r="C58" s="73" t="s">
        <v>205</v>
      </c>
      <c r="D58" s="17"/>
      <c r="E58" s="18"/>
      <c r="F58" s="18"/>
      <c r="G58" s="18"/>
      <c r="H58" s="19"/>
      <c r="I58" s="19"/>
      <c r="J58" s="19"/>
      <c r="K58" s="20"/>
      <c r="L58" s="20"/>
      <c r="M58" s="20"/>
      <c r="N58" s="21"/>
      <c r="O58" s="21"/>
      <c r="P58" s="21"/>
      <c r="Q58" s="48">
        <v>63</v>
      </c>
      <c r="R58" s="22"/>
      <c r="S58" s="48"/>
      <c r="T58" s="18"/>
      <c r="U58" s="18"/>
      <c r="V58" s="18"/>
      <c r="W58" s="17"/>
      <c r="X58" s="17"/>
      <c r="Y58" s="17"/>
      <c r="Z58" s="23"/>
      <c r="AA58" s="23"/>
      <c r="AB58" s="23"/>
      <c r="AC58" s="24"/>
      <c r="AD58" s="24"/>
      <c r="AE58" s="22"/>
      <c r="AF58" s="22"/>
      <c r="AG58" s="26"/>
      <c r="AH58" s="26"/>
      <c r="AI58" s="26"/>
      <c r="AJ58" s="27"/>
      <c r="AK58" s="27"/>
      <c r="AL58" s="27"/>
      <c r="BA58" s="28">
        <f>SUM(D58:AZ58)</f>
        <v>63</v>
      </c>
    </row>
    <row r="59" spans="2:53" x14ac:dyDescent="0.2">
      <c r="B59" s="118" t="s">
        <v>451</v>
      </c>
      <c r="C59" s="118" t="s">
        <v>452</v>
      </c>
      <c r="AF59" s="153"/>
      <c r="AT59" s="140">
        <v>63</v>
      </c>
      <c r="BA59" s="28">
        <f>SUM(D59:AZ59)</f>
        <v>63</v>
      </c>
    </row>
    <row r="60" spans="2:53" x14ac:dyDescent="0.2">
      <c r="B60" s="73" t="s">
        <v>210</v>
      </c>
      <c r="C60" s="73" t="s">
        <v>206</v>
      </c>
      <c r="D60" s="17"/>
      <c r="E60" s="18"/>
      <c r="F60" s="18"/>
      <c r="G60" s="18"/>
      <c r="H60" s="19"/>
      <c r="I60" s="19"/>
      <c r="J60" s="19"/>
      <c r="K60" s="20"/>
      <c r="L60" s="20"/>
      <c r="M60" s="20"/>
      <c r="N60" s="21"/>
      <c r="O60" s="21"/>
      <c r="P60" s="21"/>
      <c r="Q60" s="48">
        <v>42</v>
      </c>
      <c r="R60" s="22">
        <v>21</v>
      </c>
      <c r="S60" s="22"/>
      <c r="T60" s="18"/>
      <c r="U60" s="44"/>
      <c r="V60" s="18"/>
      <c r="W60" s="17"/>
      <c r="X60" s="17"/>
      <c r="Y60" s="17"/>
      <c r="Z60" s="23"/>
      <c r="AA60" s="23"/>
      <c r="AB60" s="23"/>
      <c r="AC60" s="24"/>
      <c r="AD60" s="24"/>
      <c r="AE60" s="22"/>
      <c r="AF60" s="22"/>
      <c r="AG60" s="26"/>
      <c r="AH60" s="26"/>
      <c r="AI60" s="26"/>
      <c r="AJ60" s="27"/>
      <c r="AK60" s="27"/>
      <c r="AL60" s="27"/>
      <c r="BA60" s="28">
        <f>SUM(D60:AZ60)</f>
        <v>63</v>
      </c>
    </row>
    <row r="61" spans="2:53" x14ac:dyDescent="0.2">
      <c r="B61" s="112" t="s">
        <v>332</v>
      </c>
      <c r="C61" s="112" t="s">
        <v>329</v>
      </c>
      <c r="D61" s="17"/>
      <c r="E61" s="18"/>
      <c r="F61" s="18"/>
      <c r="G61" s="18"/>
      <c r="H61" s="19"/>
      <c r="I61" s="19"/>
      <c r="J61" s="19"/>
      <c r="K61" s="20"/>
      <c r="L61" s="20"/>
      <c r="M61" s="20"/>
      <c r="N61" s="21"/>
      <c r="O61" s="21"/>
      <c r="P61" s="21"/>
      <c r="Q61" s="22"/>
      <c r="R61" s="22"/>
      <c r="S61" s="22"/>
      <c r="T61" s="18"/>
      <c r="U61" s="18"/>
      <c r="V61" s="18"/>
      <c r="W61" s="17"/>
      <c r="X61" s="17"/>
      <c r="Y61" s="17"/>
      <c r="Z61" s="23"/>
      <c r="AA61" s="23"/>
      <c r="AB61" s="23"/>
      <c r="AC61" s="24"/>
      <c r="AD61" s="24"/>
      <c r="AE61" s="48">
        <v>31.75</v>
      </c>
      <c r="AF61" s="22">
        <v>30.25</v>
      </c>
      <c r="AG61" s="26"/>
      <c r="AH61" s="26"/>
      <c r="AI61" s="26"/>
      <c r="AJ61" s="27"/>
      <c r="AK61" s="27"/>
      <c r="AL61" s="27"/>
      <c r="BA61" s="28">
        <f>SUM(D61:AZ61)</f>
        <v>62</v>
      </c>
    </row>
    <row r="62" spans="2:53" x14ac:dyDescent="0.2">
      <c r="B62" s="73" t="s">
        <v>246</v>
      </c>
      <c r="C62" s="73" t="s">
        <v>245</v>
      </c>
      <c r="D62" s="17"/>
      <c r="E62" s="18"/>
      <c r="F62" s="18"/>
      <c r="G62" s="18"/>
      <c r="H62" s="19"/>
      <c r="I62" s="19"/>
      <c r="J62" s="19"/>
      <c r="K62" s="20"/>
      <c r="L62" s="20"/>
      <c r="M62" s="20"/>
      <c r="N62" s="21"/>
      <c r="O62" s="21"/>
      <c r="P62" s="21"/>
      <c r="Q62" s="22"/>
      <c r="R62" s="22"/>
      <c r="S62" s="22"/>
      <c r="T62" s="18"/>
      <c r="U62" s="44">
        <v>62</v>
      </c>
      <c r="V62" s="18"/>
      <c r="W62" s="17"/>
      <c r="X62" s="17"/>
      <c r="Y62" s="17"/>
      <c r="Z62" s="23"/>
      <c r="AA62" s="23"/>
      <c r="AB62" s="23"/>
      <c r="AC62" s="25"/>
      <c r="AD62" s="24"/>
      <c r="AE62" s="22"/>
      <c r="AF62" s="22"/>
      <c r="AG62" s="26"/>
      <c r="AH62" s="26"/>
      <c r="AI62" s="26"/>
      <c r="AJ62" s="27"/>
      <c r="AK62" s="27"/>
      <c r="AL62" s="27"/>
      <c r="BA62" s="28">
        <f>SUM(D62:AZ62)</f>
        <v>62</v>
      </c>
    </row>
    <row r="63" spans="2:53" x14ac:dyDescent="0.2">
      <c r="B63" s="115" t="s">
        <v>35</v>
      </c>
      <c r="C63" s="115" t="s">
        <v>31</v>
      </c>
      <c r="AQ63" s="42">
        <v>61</v>
      </c>
      <c r="BA63" s="28">
        <f>SUM(D63:AZ63)</f>
        <v>61</v>
      </c>
    </row>
    <row r="64" spans="2:53" x14ac:dyDescent="0.2">
      <c r="B64" s="73" t="s">
        <v>354</v>
      </c>
      <c r="C64" s="73" t="s">
        <v>352</v>
      </c>
      <c r="D64" s="17"/>
      <c r="E64" s="18"/>
      <c r="F64" s="18"/>
      <c r="G64" s="18"/>
      <c r="H64" s="19"/>
      <c r="I64" s="19"/>
      <c r="J64" s="19"/>
      <c r="K64" s="20"/>
      <c r="L64" s="20"/>
      <c r="M64" s="20"/>
      <c r="N64" s="21"/>
      <c r="O64" s="21"/>
      <c r="P64" s="21"/>
      <c r="Q64" s="22"/>
      <c r="R64" s="22"/>
      <c r="S64" s="22"/>
      <c r="T64" s="18"/>
      <c r="U64" s="18"/>
      <c r="V64" s="18"/>
      <c r="W64" s="17"/>
      <c r="X64" s="17"/>
      <c r="Y64" s="17"/>
      <c r="Z64" s="23"/>
      <c r="AA64" s="23"/>
      <c r="AB64" s="23"/>
      <c r="AC64" s="24"/>
      <c r="AD64" s="24"/>
      <c r="AE64" s="22"/>
      <c r="AF64" s="22"/>
      <c r="AG64" s="47">
        <v>61</v>
      </c>
      <c r="AH64" s="26"/>
      <c r="AI64" s="26"/>
      <c r="AJ64" s="27"/>
      <c r="AK64" s="27"/>
      <c r="AL64" s="27"/>
      <c r="BA64" s="28">
        <f>SUM(D64:AZ64)</f>
        <v>61</v>
      </c>
    </row>
    <row r="65" spans="2:53" x14ac:dyDescent="0.2">
      <c r="B65" s="112" t="s">
        <v>336</v>
      </c>
      <c r="C65" s="112" t="s">
        <v>334</v>
      </c>
      <c r="D65" s="17"/>
      <c r="E65" s="18"/>
      <c r="F65" s="18"/>
      <c r="G65" s="18"/>
      <c r="H65" s="19"/>
      <c r="I65" s="19"/>
      <c r="J65" s="19"/>
      <c r="K65" s="20"/>
      <c r="L65" s="20"/>
      <c r="M65" s="20"/>
      <c r="N65" s="21"/>
      <c r="O65" s="21"/>
      <c r="P65" s="21"/>
      <c r="Q65" s="22"/>
      <c r="R65" s="22"/>
      <c r="S65" s="22"/>
      <c r="T65" s="18"/>
      <c r="U65" s="18"/>
      <c r="V65" s="18"/>
      <c r="W65" s="17"/>
      <c r="X65" s="17"/>
      <c r="Y65" s="17"/>
      <c r="Z65" s="23"/>
      <c r="AA65" s="23"/>
      <c r="AB65" s="23"/>
      <c r="AC65" s="24"/>
      <c r="AD65" s="24"/>
      <c r="AE65" s="22"/>
      <c r="AF65" s="50">
        <v>60.5</v>
      </c>
      <c r="AG65" s="26"/>
      <c r="AH65" s="26"/>
      <c r="AI65" s="26"/>
      <c r="AJ65" s="27"/>
      <c r="AK65" s="27"/>
      <c r="AL65" s="27"/>
      <c r="BA65" s="28">
        <f>SUM(D65:AZ65)</f>
        <v>60.5</v>
      </c>
    </row>
    <row r="66" spans="2:53" x14ac:dyDescent="0.2">
      <c r="B66" s="73" t="s">
        <v>360</v>
      </c>
      <c r="C66" s="73" t="s">
        <v>357</v>
      </c>
      <c r="D66" s="17"/>
      <c r="E66" s="18"/>
      <c r="F66" s="18"/>
      <c r="G66" s="18"/>
      <c r="H66" s="19"/>
      <c r="I66" s="19"/>
      <c r="J66" s="19"/>
      <c r="K66" s="20"/>
      <c r="L66" s="20"/>
      <c r="M66" s="20"/>
      <c r="N66" s="21"/>
      <c r="O66" s="21"/>
      <c r="P66" s="21"/>
      <c r="Q66" s="22"/>
      <c r="R66" s="22"/>
      <c r="S66" s="22"/>
      <c r="T66" s="18"/>
      <c r="U66" s="18"/>
      <c r="V66" s="18"/>
      <c r="W66" s="17"/>
      <c r="X66" s="17"/>
      <c r="Y66" s="17"/>
      <c r="Z66" s="23"/>
      <c r="AA66" s="23"/>
      <c r="AB66" s="23"/>
      <c r="AC66" s="24"/>
      <c r="AD66" s="24"/>
      <c r="AE66" s="22"/>
      <c r="AF66" s="22"/>
      <c r="AG66" s="26"/>
      <c r="AH66" s="47">
        <v>22</v>
      </c>
      <c r="AI66" s="26">
        <v>38</v>
      </c>
      <c r="AJ66" s="27"/>
      <c r="AK66" s="27"/>
      <c r="AL66" s="27"/>
      <c r="BA66" s="28">
        <f>SUM(D66:AZ66)</f>
        <v>60</v>
      </c>
    </row>
    <row r="67" spans="2:53" x14ac:dyDescent="0.2">
      <c r="B67" s="73" t="s">
        <v>224</v>
      </c>
      <c r="C67" s="73" t="s">
        <v>222</v>
      </c>
      <c r="D67" s="17"/>
      <c r="E67" s="18"/>
      <c r="F67" s="18"/>
      <c r="G67" s="18"/>
      <c r="H67" s="19"/>
      <c r="I67" s="19"/>
      <c r="J67" s="19"/>
      <c r="K67" s="20"/>
      <c r="L67" s="20"/>
      <c r="M67" s="20"/>
      <c r="N67" s="21"/>
      <c r="O67" s="21"/>
      <c r="P67" s="21"/>
      <c r="Q67" s="22"/>
      <c r="R67" s="22"/>
      <c r="S67" s="48">
        <v>60</v>
      </c>
      <c r="T67" s="18"/>
      <c r="U67" s="18"/>
      <c r="V67" s="18"/>
      <c r="W67" s="17"/>
      <c r="X67" s="17"/>
      <c r="Y67" s="17"/>
      <c r="Z67" s="23"/>
      <c r="AA67" s="23"/>
      <c r="AB67" s="23"/>
      <c r="AC67" s="24"/>
      <c r="AD67" s="24"/>
      <c r="AE67" s="22"/>
      <c r="AF67" s="22"/>
      <c r="AG67" s="26"/>
      <c r="AH67" s="26"/>
      <c r="AI67" s="26"/>
      <c r="AJ67" s="45"/>
      <c r="AK67" s="27"/>
      <c r="AL67" s="27"/>
      <c r="BA67" s="28">
        <f>SUM(D67:AZ67)</f>
        <v>60</v>
      </c>
    </row>
    <row r="68" spans="2:53" x14ac:dyDescent="0.2">
      <c r="B68" s="73" t="s">
        <v>225</v>
      </c>
      <c r="C68" s="73" t="s">
        <v>223</v>
      </c>
      <c r="D68" s="17"/>
      <c r="E68" s="18"/>
      <c r="F68" s="18"/>
      <c r="G68" s="18"/>
      <c r="H68" s="19"/>
      <c r="I68" s="19"/>
      <c r="J68" s="19"/>
      <c r="K68" s="20"/>
      <c r="L68" s="20"/>
      <c r="M68" s="20"/>
      <c r="N68" s="21"/>
      <c r="O68" s="21"/>
      <c r="P68" s="21"/>
      <c r="Q68" s="22"/>
      <c r="R68" s="22"/>
      <c r="S68" s="48">
        <v>20</v>
      </c>
      <c r="T68" s="18"/>
      <c r="U68" s="18"/>
      <c r="V68" s="18"/>
      <c r="W68" s="17">
        <v>40</v>
      </c>
      <c r="X68" s="17"/>
      <c r="Y68" s="17"/>
      <c r="Z68" s="23"/>
      <c r="AA68" s="23"/>
      <c r="AB68" s="23"/>
      <c r="AC68" s="24"/>
      <c r="AD68" s="24"/>
      <c r="AE68" s="22"/>
      <c r="AF68" s="22"/>
      <c r="AG68" s="47"/>
      <c r="AH68" s="26"/>
      <c r="AI68" s="26"/>
      <c r="AJ68" s="27"/>
      <c r="AK68" s="27"/>
      <c r="AL68" s="27"/>
      <c r="BA68" s="28">
        <f>SUM(D68:AZ68)</f>
        <v>60</v>
      </c>
    </row>
    <row r="69" spans="2:53" x14ac:dyDescent="0.2">
      <c r="B69" s="73" t="s">
        <v>217</v>
      </c>
      <c r="C69" s="73" t="s">
        <v>216</v>
      </c>
      <c r="D69" s="17"/>
      <c r="E69" s="18"/>
      <c r="F69" s="18"/>
      <c r="G69" s="18"/>
      <c r="H69" s="19"/>
      <c r="I69" s="19"/>
      <c r="J69" s="19"/>
      <c r="K69" s="20"/>
      <c r="L69" s="20"/>
      <c r="M69" s="43"/>
      <c r="N69" s="21"/>
      <c r="O69" s="21"/>
      <c r="P69" s="21"/>
      <c r="Q69" s="22"/>
      <c r="R69" s="48">
        <v>59</v>
      </c>
      <c r="S69" s="22"/>
      <c r="T69" s="18"/>
      <c r="U69" s="18"/>
      <c r="V69" s="18"/>
      <c r="W69" s="17"/>
      <c r="X69" s="17"/>
      <c r="Y69" s="17"/>
      <c r="Z69" s="23"/>
      <c r="AA69" s="23"/>
      <c r="AB69" s="23"/>
      <c r="AC69" s="24"/>
      <c r="AD69" s="24"/>
      <c r="AE69" s="22"/>
      <c r="AF69" s="22"/>
      <c r="AG69" s="26"/>
      <c r="AH69" s="26"/>
      <c r="AI69" s="26"/>
      <c r="AJ69" s="27"/>
      <c r="AK69" s="27"/>
      <c r="AL69" s="27"/>
      <c r="BA69" s="28">
        <f>SUM(D69:AZ69)</f>
        <v>59</v>
      </c>
    </row>
    <row r="70" spans="2:53" x14ac:dyDescent="0.2">
      <c r="B70" s="73" t="s">
        <v>411</v>
      </c>
      <c r="C70" s="73" t="s">
        <v>409</v>
      </c>
      <c r="AP70" s="42">
        <v>17</v>
      </c>
      <c r="AQ70" s="23">
        <v>41</v>
      </c>
      <c r="BA70" s="28">
        <f>SUM(D70:AZ70)</f>
        <v>58</v>
      </c>
    </row>
    <row r="71" spans="2:53" x14ac:dyDescent="0.2">
      <c r="B71" s="73" t="s">
        <v>415</v>
      </c>
      <c r="C71" s="73" t="s">
        <v>413</v>
      </c>
      <c r="AQ71" s="42">
        <v>22</v>
      </c>
      <c r="AR71" s="23">
        <v>35</v>
      </c>
      <c r="BA71" s="28">
        <f>SUM(D71:AZ71)</f>
        <v>57</v>
      </c>
    </row>
    <row r="72" spans="2:53" x14ac:dyDescent="0.2">
      <c r="B72" s="73" t="s">
        <v>65</v>
      </c>
      <c r="C72" s="73" t="s">
        <v>63</v>
      </c>
      <c r="D72" s="31">
        <v>55</v>
      </c>
      <c r="E72" s="18"/>
      <c r="F72" s="18"/>
      <c r="G72" s="18"/>
      <c r="H72" s="30"/>
      <c r="I72" s="19"/>
      <c r="J72" s="19"/>
      <c r="K72" s="20"/>
      <c r="L72" s="20"/>
      <c r="M72" s="20"/>
      <c r="N72" s="21"/>
      <c r="O72" s="21"/>
      <c r="P72" s="21"/>
      <c r="Q72" s="22"/>
      <c r="R72" s="22"/>
      <c r="S72" s="22"/>
      <c r="T72" s="18"/>
      <c r="U72" s="18"/>
      <c r="V72" s="18"/>
      <c r="W72" s="17"/>
      <c r="X72" s="17"/>
      <c r="Y72" s="17"/>
      <c r="Z72" s="23"/>
      <c r="AA72" s="23"/>
      <c r="AB72" s="23"/>
      <c r="AC72" s="24"/>
      <c r="AD72" s="24"/>
      <c r="AE72" s="22"/>
      <c r="AF72" s="22"/>
      <c r="AG72" s="26"/>
      <c r="AH72" s="26"/>
      <c r="AI72" s="26"/>
      <c r="AJ72" s="27"/>
      <c r="AK72" s="27"/>
      <c r="AL72" s="27"/>
      <c r="BA72" s="28">
        <f>SUM(D72:AZ72)</f>
        <v>55</v>
      </c>
    </row>
    <row r="73" spans="2:53" x14ac:dyDescent="0.2">
      <c r="B73" s="73" t="s">
        <v>158</v>
      </c>
      <c r="C73" s="73" t="s">
        <v>156</v>
      </c>
      <c r="D73" s="17"/>
      <c r="E73" s="18"/>
      <c r="F73" s="18"/>
      <c r="G73" s="18"/>
      <c r="H73" s="19"/>
      <c r="I73" s="19"/>
      <c r="J73" s="19"/>
      <c r="K73" s="20"/>
      <c r="L73" s="20"/>
      <c r="M73" s="43">
        <v>54</v>
      </c>
      <c r="N73" s="21"/>
      <c r="O73" s="21"/>
      <c r="P73" s="21"/>
      <c r="Q73" s="22"/>
      <c r="R73" s="22"/>
      <c r="S73" s="22"/>
      <c r="T73" s="18"/>
      <c r="U73" s="18"/>
      <c r="V73" s="18"/>
      <c r="W73" s="17"/>
      <c r="X73" s="17"/>
      <c r="Y73" s="17"/>
      <c r="Z73" s="23"/>
      <c r="AA73" s="23"/>
      <c r="AB73" s="23"/>
      <c r="AC73" s="24"/>
      <c r="AD73" s="24"/>
      <c r="AE73" s="22"/>
      <c r="AF73" s="52"/>
      <c r="AG73" s="26"/>
      <c r="AH73" s="26"/>
      <c r="AI73" s="26"/>
      <c r="AJ73" s="27"/>
      <c r="AK73" s="27"/>
      <c r="AL73" s="27"/>
      <c r="AS73" s="141"/>
      <c r="AT73" s="141"/>
      <c r="AU73" s="141"/>
      <c r="BA73" s="28">
        <f>SUM(D73:AZ73)</f>
        <v>54</v>
      </c>
    </row>
    <row r="74" spans="2:53" ht="15" x14ac:dyDescent="0.25">
      <c r="B74" s="73" t="s">
        <v>461</v>
      </c>
      <c r="C74" s="73" t="s">
        <v>437</v>
      </c>
      <c r="AY74" s="154">
        <v>54</v>
      </c>
      <c r="BA74" s="28">
        <f>SUM(D74:AZ74)</f>
        <v>54</v>
      </c>
    </row>
    <row r="75" spans="2:53" x14ac:dyDescent="0.2">
      <c r="B75" s="73" t="s">
        <v>238</v>
      </c>
      <c r="C75" s="73" t="s">
        <v>234</v>
      </c>
      <c r="D75" s="17"/>
      <c r="E75" s="18"/>
      <c r="F75" s="18"/>
      <c r="G75" s="18"/>
      <c r="H75" s="30"/>
      <c r="I75" s="19"/>
      <c r="J75" s="19"/>
      <c r="K75" s="20"/>
      <c r="L75" s="20"/>
      <c r="M75" s="20"/>
      <c r="N75" s="21"/>
      <c r="O75" s="21"/>
      <c r="P75" s="21"/>
      <c r="Q75" s="22"/>
      <c r="R75" s="22"/>
      <c r="S75" s="22"/>
      <c r="T75" s="44">
        <v>53</v>
      </c>
      <c r="U75" s="18"/>
      <c r="V75" s="18"/>
      <c r="W75" s="17"/>
      <c r="X75" s="17"/>
      <c r="Y75" s="17"/>
      <c r="Z75" s="23"/>
      <c r="AA75" s="23"/>
      <c r="AB75" s="23"/>
      <c r="AC75" s="24"/>
      <c r="AD75" s="24"/>
      <c r="AE75" s="22"/>
      <c r="AF75" s="22"/>
      <c r="AG75" s="26"/>
      <c r="AH75" s="26"/>
      <c r="AI75" s="26"/>
      <c r="AJ75" s="27"/>
      <c r="AK75" s="27"/>
      <c r="AL75" s="27"/>
      <c r="BA75" s="28">
        <f>SUM(D75:AZ75)</f>
        <v>53</v>
      </c>
    </row>
    <row r="76" spans="2:53" x14ac:dyDescent="0.2">
      <c r="B76" s="73" t="s">
        <v>276</v>
      </c>
      <c r="C76" s="73" t="s">
        <v>349</v>
      </c>
      <c r="AR76" s="42">
        <v>53</v>
      </c>
      <c r="BA76" s="28">
        <f>SUM(D76:AZ76)</f>
        <v>53</v>
      </c>
    </row>
    <row r="77" spans="2:53" x14ac:dyDescent="0.2">
      <c r="B77" s="73" t="s">
        <v>320</v>
      </c>
      <c r="C77" s="73" t="s">
        <v>317</v>
      </c>
      <c r="D77" s="17"/>
      <c r="E77" s="18"/>
      <c r="F77" s="18"/>
      <c r="G77" s="18"/>
      <c r="H77" s="19"/>
      <c r="I77" s="19"/>
      <c r="J77" s="19"/>
      <c r="K77" s="20"/>
      <c r="L77" s="20"/>
      <c r="M77" s="20"/>
      <c r="N77" s="21"/>
      <c r="O77" s="21"/>
      <c r="P77" s="21"/>
      <c r="Q77" s="22"/>
      <c r="R77" s="22"/>
      <c r="S77" s="22"/>
      <c r="T77" s="18"/>
      <c r="U77" s="18"/>
      <c r="V77" s="18"/>
      <c r="W77" s="17"/>
      <c r="X77" s="31">
        <v>52</v>
      </c>
      <c r="Y77" s="17"/>
      <c r="Z77" s="23"/>
      <c r="AA77" s="23"/>
      <c r="AB77" s="23"/>
      <c r="AC77" s="24"/>
      <c r="AD77" s="24"/>
      <c r="AE77" s="22"/>
      <c r="AF77" s="22"/>
      <c r="AG77" s="26"/>
      <c r="AH77" s="26"/>
      <c r="AI77" s="26"/>
      <c r="AJ77" s="27"/>
      <c r="AK77" s="27"/>
      <c r="AL77" s="27"/>
      <c r="BA77" s="28">
        <f>SUM(D77:AZ77)</f>
        <v>52</v>
      </c>
    </row>
    <row r="78" spans="2:53" x14ac:dyDescent="0.2">
      <c r="B78" s="73" t="s">
        <v>268</v>
      </c>
      <c r="C78" s="73" t="s">
        <v>407</v>
      </c>
      <c r="AP78" s="42">
        <v>51</v>
      </c>
      <c r="BA78" s="28">
        <f>SUM(D78:AZ78)</f>
        <v>51</v>
      </c>
    </row>
    <row r="79" spans="2:53" x14ac:dyDescent="0.2">
      <c r="B79" s="118" t="s">
        <v>450</v>
      </c>
      <c r="C79" s="118" t="s">
        <v>449</v>
      </c>
      <c r="AS79" s="140">
        <v>23</v>
      </c>
      <c r="AT79" s="140">
        <v>25</v>
      </c>
      <c r="BA79" s="28">
        <f>SUM(D79:AZ79)</f>
        <v>48</v>
      </c>
    </row>
    <row r="80" spans="2:53" x14ac:dyDescent="0.2">
      <c r="B80" s="112" t="s">
        <v>331</v>
      </c>
      <c r="C80" s="112" t="s">
        <v>328</v>
      </c>
      <c r="D80" s="17"/>
      <c r="E80" s="18"/>
      <c r="F80" s="18"/>
      <c r="G80" s="18"/>
      <c r="H80" s="19"/>
      <c r="I80" s="19"/>
      <c r="J80" s="19"/>
      <c r="K80" s="20"/>
      <c r="L80" s="20"/>
      <c r="M80" s="20"/>
      <c r="N80" s="21"/>
      <c r="O80" s="21"/>
      <c r="P80" s="21"/>
      <c r="Q80" s="22"/>
      <c r="R80" s="22"/>
      <c r="S80" s="22"/>
      <c r="T80" s="18"/>
      <c r="U80" s="18"/>
      <c r="V80" s="18"/>
      <c r="W80" s="17"/>
      <c r="X80" s="17"/>
      <c r="Y80" s="17"/>
      <c r="Z80" s="23"/>
      <c r="AA80" s="23"/>
      <c r="AB80" s="23"/>
      <c r="AC80" s="24"/>
      <c r="AD80" s="24"/>
      <c r="AE80" s="48">
        <v>47.625</v>
      </c>
      <c r="AF80" s="22"/>
      <c r="AG80" s="26"/>
      <c r="AH80" s="26"/>
      <c r="AI80" s="26"/>
      <c r="AJ80" s="27"/>
      <c r="AK80" s="27"/>
      <c r="AL80" s="27"/>
      <c r="BA80" s="28">
        <f>SUM(D80:AZ80)</f>
        <v>47.625</v>
      </c>
    </row>
    <row r="81" spans="2:53" x14ac:dyDescent="0.2">
      <c r="B81" s="73" t="s">
        <v>181</v>
      </c>
      <c r="C81" s="73" t="s">
        <v>180</v>
      </c>
      <c r="D81" s="17"/>
      <c r="E81" s="18"/>
      <c r="F81" s="18"/>
      <c r="G81" s="18"/>
      <c r="H81" s="19"/>
      <c r="I81" s="19"/>
      <c r="J81" s="19"/>
      <c r="K81" s="43"/>
      <c r="L81" s="20"/>
      <c r="M81" s="20"/>
      <c r="N81" s="21"/>
      <c r="O81" s="21"/>
      <c r="P81" s="46">
        <v>47</v>
      </c>
      <c r="Q81" s="22"/>
      <c r="R81" s="22"/>
      <c r="S81" s="22"/>
      <c r="T81" s="18"/>
      <c r="U81" s="18"/>
      <c r="V81" s="18"/>
      <c r="W81" s="17"/>
      <c r="X81" s="17"/>
      <c r="Y81" s="17"/>
      <c r="Z81" s="23"/>
      <c r="AA81" s="23"/>
      <c r="AB81" s="23"/>
      <c r="AC81" s="24"/>
      <c r="AD81" s="24"/>
      <c r="AE81" s="22"/>
      <c r="AF81" s="22"/>
      <c r="AG81" s="26"/>
      <c r="AH81" s="26"/>
      <c r="AI81" s="26"/>
      <c r="AJ81" s="27"/>
      <c r="AK81" s="27"/>
      <c r="AL81" s="27"/>
      <c r="BA81" s="28">
        <f>SUM(D81:AZ81)</f>
        <v>47</v>
      </c>
    </row>
    <row r="82" spans="2:53" x14ac:dyDescent="0.2">
      <c r="B82" s="115" t="s">
        <v>325</v>
      </c>
      <c r="C82" s="115" t="s">
        <v>56</v>
      </c>
      <c r="D82" s="17"/>
      <c r="E82" s="18"/>
      <c r="F82" s="18"/>
      <c r="G82" s="18"/>
      <c r="H82" s="19"/>
      <c r="I82" s="19"/>
      <c r="J82" s="19"/>
      <c r="K82" s="20"/>
      <c r="L82" s="20"/>
      <c r="M82" s="20"/>
      <c r="N82" s="21"/>
      <c r="O82" s="21"/>
      <c r="P82" s="21"/>
      <c r="Q82" s="22"/>
      <c r="R82" s="22"/>
      <c r="S82" s="22"/>
      <c r="T82" s="18"/>
      <c r="U82" s="18"/>
      <c r="V82" s="18"/>
      <c r="W82" s="17"/>
      <c r="X82" s="17"/>
      <c r="Y82" s="17"/>
      <c r="Z82" s="23"/>
      <c r="AA82" s="23"/>
      <c r="AB82" s="23"/>
      <c r="AC82" s="25">
        <v>46</v>
      </c>
      <c r="AD82" s="24"/>
      <c r="AE82" s="22"/>
      <c r="AF82" s="22"/>
      <c r="AG82" s="26"/>
      <c r="AH82" s="26"/>
      <c r="AI82" s="26"/>
      <c r="AJ82" s="27"/>
      <c r="AK82" s="27"/>
      <c r="AL82" s="27"/>
      <c r="BA82" s="28">
        <f>SUM(D82:AZ82)</f>
        <v>46</v>
      </c>
    </row>
    <row r="83" spans="2:53" x14ac:dyDescent="0.2">
      <c r="B83" s="73" t="s">
        <v>174</v>
      </c>
      <c r="C83" s="73" t="s">
        <v>172</v>
      </c>
      <c r="D83" s="17"/>
      <c r="E83" s="18"/>
      <c r="F83" s="18"/>
      <c r="G83" s="18"/>
      <c r="H83" s="19"/>
      <c r="I83" s="19"/>
      <c r="J83" s="19"/>
      <c r="K83" s="20"/>
      <c r="L83" s="43"/>
      <c r="M83" s="20"/>
      <c r="N83" s="21"/>
      <c r="O83" s="46">
        <v>45</v>
      </c>
      <c r="P83" s="21"/>
      <c r="Q83" s="22"/>
      <c r="R83" s="22"/>
      <c r="S83" s="22"/>
      <c r="T83" s="18"/>
      <c r="U83" s="18"/>
      <c r="V83" s="18"/>
      <c r="W83" s="17"/>
      <c r="X83" s="17"/>
      <c r="Y83" s="17"/>
      <c r="Z83" s="23"/>
      <c r="AA83" s="23"/>
      <c r="AB83" s="23"/>
      <c r="AC83" s="24"/>
      <c r="AD83" s="24"/>
      <c r="AE83" s="22"/>
      <c r="AF83" s="22"/>
      <c r="AG83" s="26"/>
      <c r="AH83" s="26"/>
      <c r="AI83" s="26"/>
      <c r="AJ83" s="27"/>
      <c r="AK83" s="27"/>
      <c r="AL83" s="27"/>
      <c r="BA83" s="28">
        <f>SUM(D83:AZ83)</f>
        <v>45</v>
      </c>
    </row>
    <row r="84" spans="2:53" x14ac:dyDescent="0.2">
      <c r="B84" s="112" t="s">
        <v>148</v>
      </c>
      <c r="C84" s="112" t="s">
        <v>146</v>
      </c>
      <c r="D84" s="17"/>
      <c r="E84" s="18"/>
      <c r="F84" s="18"/>
      <c r="G84" s="18"/>
      <c r="H84" s="19"/>
      <c r="I84" s="19"/>
      <c r="J84" s="19"/>
      <c r="K84" s="20"/>
      <c r="L84" s="43">
        <v>42</v>
      </c>
      <c r="M84" s="20"/>
      <c r="N84" s="21"/>
      <c r="O84" s="21"/>
      <c r="P84" s="21"/>
      <c r="Q84" s="22"/>
      <c r="R84" s="22"/>
      <c r="S84" s="22"/>
      <c r="T84" s="18"/>
      <c r="U84" s="18"/>
      <c r="V84" s="18"/>
      <c r="W84" s="17"/>
      <c r="X84" s="17"/>
      <c r="Y84" s="17"/>
      <c r="Z84" s="23"/>
      <c r="AA84" s="23"/>
      <c r="AB84" s="23"/>
      <c r="AC84" s="25"/>
      <c r="AD84" s="24"/>
      <c r="AE84" s="22"/>
      <c r="AF84" s="22"/>
      <c r="AG84" s="26"/>
      <c r="AH84" s="26"/>
      <c r="AI84" s="26"/>
      <c r="AJ84" s="27"/>
      <c r="AK84" s="27"/>
      <c r="AL84" s="27"/>
      <c r="BA84" s="28">
        <f>SUM(D84:AZ84)</f>
        <v>42</v>
      </c>
    </row>
    <row r="85" spans="2:53" x14ac:dyDescent="0.2">
      <c r="B85" s="73" t="s">
        <v>267</v>
      </c>
      <c r="C85" s="73" t="s">
        <v>265</v>
      </c>
      <c r="D85" s="17"/>
      <c r="E85" s="18"/>
      <c r="F85" s="18"/>
      <c r="G85" s="18"/>
      <c r="H85" s="19"/>
      <c r="I85" s="19"/>
      <c r="J85" s="19"/>
      <c r="K85" s="43"/>
      <c r="L85" s="20"/>
      <c r="M85" s="20"/>
      <c r="N85" s="21"/>
      <c r="O85" s="21"/>
      <c r="P85" s="21"/>
      <c r="Q85" s="22"/>
      <c r="R85" s="22"/>
      <c r="S85" s="22"/>
      <c r="T85" s="18"/>
      <c r="U85" s="18"/>
      <c r="V85" s="18"/>
      <c r="W85" s="17"/>
      <c r="X85" s="31"/>
      <c r="Y85" s="17"/>
      <c r="Z85" s="23"/>
      <c r="AA85" s="42">
        <v>41</v>
      </c>
      <c r="AB85" s="23"/>
      <c r="AC85" s="24"/>
      <c r="AD85" s="24"/>
      <c r="AE85" s="22"/>
      <c r="AF85" s="22"/>
      <c r="AG85" s="26"/>
      <c r="AH85" s="26"/>
      <c r="AI85" s="26"/>
      <c r="AJ85" s="27"/>
      <c r="AK85" s="27"/>
      <c r="AL85" s="27"/>
      <c r="BA85" s="28">
        <f>SUM(D85:AZ85)</f>
        <v>41</v>
      </c>
    </row>
    <row r="86" spans="2:53" x14ac:dyDescent="0.2">
      <c r="B86" s="73" t="s">
        <v>159</v>
      </c>
      <c r="C86" s="73" t="s">
        <v>157</v>
      </c>
      <c r="D86" s="17"/>
      <c r="E86" s="18"/>
      <c r="F86" s="18"/>
      <c r="G86" s="18"/>
      <c r="H86" s="19"/>
      <c r="I86" s="19"/>
      <c r="J86" s="19"/>
      <c r="K86" s="20"/>
      <c r="L86" s="20"/>
      <c r="M86" s="43">
        <v>40</v>
      </c>
      <c r="N86" s="21"/>
      <c r="O86" s="21"/>
      <c r="P86" s="21"/>
      <c r="Q86" s="22"/>
      <c r="R86" s="22"/>
      <c r="S86" s="22"/>
      <c r="T86" s="18"/>
      <c r="U86" s="18"/>
      <c r="V86" s="18"/>
      <c r="W86" s="17"/>
      <c r="X86" s="17"/>
      <c r="Y86" s="17"/>
      <c r="Z86" s="23"/>
      <c r="AA86" s="23"/>
      <c r="AB86" s="23"/>
      <c r="AC86" s="24"/>
      <c r="AD86" s="25"/>
      <c r="AE86" s="22"/>
      <c r="AF86" s="22"/>
      <c r="AG86" s="26"/>
      <c r="AH86" s="26"/>
      <c r="AI86" s="26"/>
      <c r="AJ86" s="27"/>
      <c r="AK86" s="27"/>
      <c r="AL86" s="27"/>
      <c r="BA86" s="28">
        <f>SUM(D86:AZ86)</f>
        <v>40</v>
      </c>
    </row>
    <row r="87" spans="2:53" x14ac:dyDescent="0.2">
      <c r="B87" s="73" t="s">
        <v>54</v>
      </c>
      <c r="C87" s="73" t="s">
        <v>50</v>
      </c>
      <c r="D87" s="17"/>
      <c r="E87" s="18"/>
      <c r="F87" s="18"/>
      <c r="G87" s="18"/>
      <c r="H87" s="19"/>
      <c r="I87" s="19"/>
      <c r="J87" s="19"/>
      <c r="K87" s="20"/>
      <c r="L87" s="20"/>
      <c r="M87" s="20"/>
      <c r="N87" s="21"/>
      <c r="O87" s="21"/>
      <c r="P87" s="21"/>
      <c r="Q87" s="22"/>
      <c r="R87" s="22"/>
      <c r="S87" s="48">
        <v>40</v>
      </c>
      <c r="T87" s="18"/>
      <c r="U87" s="18"/>
      <c r="V87" s="18"/>
      <c r="W87" s="17"/>
      <c r="X87" s="17"/>
      <c r="Y87" s="17"/>
      <c r="Z87" s="23"/>
      <c r="AA87" s="23"/>
      <c r="AB87" s="23"/>
      <c r="AC87" s="24"/>
      <c r="AD87" s="24"/>
      <c r="AE87" s="22"/>
      <c r="AF87" s="22"/>
      <c r="AG87" s="26"/>
      <c r="AH87" s="26"/>
      <c r="AI87" s="26"/>
      <c r="AJ87" s="27"/>
      <c r="AK87" s="27"/>
      <c r="AL87" s="27"/>
      <c r="AQ87" s="42"/>
      <c r="AW87" s="55"/>
      <c r="BA87" s="28">
        <f>SUM(D87:AZ87)</f>
        <v>40</v>
      </c>
    </row>
    <row r="88" spans="2:53" x14ac:dyDescent="0.2">
      <c r="B88" s="73" t="s">
        <v>262</v>
      </c>
      <c r="C88" s="73" t="s">
        <v>261</v>
      </c>
      <c r="D88" s="17"/>
      <c r="E88" s="18"/>
      <c r="F88" s="18"/>
      <c r="G88" s="18"/>
      <c r="H88" s="19"/>
      <c r="I88" s="19"/>
      <c r="J88" s="19"/>
      <c r="K88" s="20"/>
      <c r="L88" s="20"/>
      <c r="M88" s="20"/>
      <c r="N88" s="21"/>
      <c r="O88" s="21"/>
      <c r="P88" s="21"/>
      <c r="Q88" s="22"/>
      <c r="R88" s="22"/>
      <c r="S88" s="22"/>
      <c r="T88" s="18"/>
      <c r="U88" s="18"/>
      <c r="V88" s="44"/>
      <c r="W88" s="31"/>
      <c r="X88" s="17"/>
      <c r="Y88" s="17"/>
      <c r="Z88" s="42">
        <v>39</v>
      </c>
      <c r="AA88" s="23"/>
      <c r="AB88" s="23"/>
      <c r="AC88" s="24"/>
      <c r="AD88" s="24"/>
      <c r="AE88" s="22"/>
      <c r="AF88" s="22"/>
      <c r="AG88" s="26"/>
      <c r="AH88" s="26"/>
      <c r="AI88" s="26"/>
      <c r="AJ88" s="27"/>
      <c r="AK88" s="27"/>
      <c r="AL88" s="27"/>
      <c r="BA88" s="28">
        <f>SUM(D88:AZ88)</f>
        <v>39</v>
      </c>
    </row>
    <row r="89" spans="2:53" x14ac:dyDescent="0.2">
      <c r="B89" s="73" t="s">
        <v>240</v>
      </c>
      <c r="C89" s="73" t="s">
        <v>236</v>
      </c>
      <c r="D89" s="17"/>
      <c r="E89" s="18"/>
      <c r="F89" s="18"/>
      <c r="G89" s="18"/>
      <c r="H89" s="19"/>
      <c r="I89" s="19"/>
      <c r="J89" s="19"/>
      <c r="K89" s="20"/>
      <c r="L89" s="20"/>
      <c r="M89" s="20"/>
      <c r="N89" s="21"/>
      <c r="O89" s="21"/>
      <c r="P89" s="21"/>
      <c r="Q89" s="22"/>
      <c r="R89" s="22"/>
      <c r="S89" s="22"/>
      <c r="T89" s="44">
        <v>18</v>
      </c>
      <c r="U89" s="18">
        <v>21</v>
      </c>
      <c r="V89" s="18"/>
      <c r="W89" s="17"/>
      <c r="X89" s="17"/>
      <c r="Y89" s="17"/>
      <c r="Z89" s="23"/>
      <c r="AA89" s="23"/>
      <c r="AB89" s="23"/>
      <c r="AC89" s="24"/>
      <c r="AD89" s="24"/>
      <c r="AE89" s="22"/>
      <c r="AF89" s="22"/>
      <c r="AG89" s="26"/>
      <c r="AH89" s="26"/>
      <c r="AI89" s="26"/>
      <c r="AJ89" s="27"/>
      <c r="AK89" s="27"/>
      <c r="AL89" s="27"/>
      <c r="BA89" s="28">
        <f>SUM(D89:AZ89)</f>
        <v>39</v>
      </c>
    </row>
    <row r="90" spans="2:53" x14ac:dyDescent="0.2">
      <c r="B90" s="73" t="s">
        <v>321</v>
      </c>
      <c r="C90" s="73" t="s">
        <v>318</v>
      </c>
      <c r="D90" s="17"/>
      <c r="E90" s="18"/>
      <c r="F90" s="18"/>
      <c r="G90" s="18"/>
      <c r="H90" s="19"/>
      <c r="I90" s="19"/>
      <c r="J90" s="19"/>
      <c r="K90" s="20"/>
      <c r="L90" s="20"/>
      <c r="M90" s="20"/>
      <c r="N90" s="21"/>
      <c r="O90" s="21"/>
      <c r="P90" s="21"/>
      <c r="Q90" s="22"/>
      <c r="R90" s="22"/>
      <c r="S90" s="22"/>
      <c r="T90" s="18"/>
      <c r="U90" s="18"/>
      <c r="V90" s="18"/>
      <c r="W90" s="17"/>
      <c r="X90" s="31">
        <v>34</v>
      </c>
      <c r="Y90" s="17"/>
      <c r="Z90" s="23"/>
      <c r="AA90" s="23"/>
      <c r="AB90" s="23"/>
      <c r="AC90" s="24"/>
      <c r="AD90" s="24"/>
      <c r="AE90" s="22"/>
      <c r="AF90" s="22"/>
      <c r="AG90" s="26"/>
      <c r="AH90" s="26"/>
      <c r="AI90" s="26"/>
      <c r="AJ90" s="27"/>
      <c r="AK90" s="27"/>
      <c r="AL90" s="27"/>
      <c r="BA90" s="28">
        <f>SUM(D90:AZ90)</f>
        <v>34</v>
      </c>
    </row>
    <row r="91" spans="2:53" x14ac:dyDescent="0.2">
      <c r="B91" s="73" t="s">
        <v>88</v>
      </c>
      <c r="C91" s="73" t="s">
        <v>408</v>
      </c>
      <c r="AP91" s="42">
        <v>34</v>
      </c>
      <c r="BA91" s="28">
        <f>SUM(D91:AZ91)</f>
        <v>34</v>
      </c>
    </row>
    <row r="92" spans="2:53" x14ac:dyDescent="0.2">
      <c r="B92" s="73" t="s">
        <v>165</v>
      </c>
      <c r="C92" s="73" t="s">
        <v>163</v>
      </c>
      <c r="D92" s="17"/>
      <c r="E92" s="18"/>
      <c r="F92" s="18"/>
      <c r="G92" s="18"/>
      <c r="H92" s="19"/>
      <c r="I92" s="19"/>
      <c r="J92" s="19"/>
      <c r="K92" s="20"/>
      <c r="L92" s="20"/>
      <c r="M92" s="20"/>
      <c r="N92" s="21"/>
      <c r="O92" s="46">
        <v>31</v>
      </c>
      <c r="P92" s="21"/>
      <c r="Q92" s="22"/>
      <c r="R92" s="22"/>
      <c r="S92" s="22"/>
      <c r="T92" s="18"/>
      <c r="U92" s="18"/>
      <c r="V92" s="18"/>
      <c r="W92" s="17"/>
      <c r="X92" s="17"/>
      <c r="Y92" s="17"/>
      <c r="Z92" s="23"/>
      <c r="AA92" s="23"/>
      <c r="AB92" s="23"/>
      <c r="AC92" s="24"/>
      <c r="AD92" s="24"/>
      <c r="AE92" s="22"/>
      <c r="AF92" s="22"/>
      <c r="AG92" s="26"/>
      <c r="AH92" s="26"/>
      <c r="AI92" s="26"/>
      <c r="AJ92" s="27"/>
      <c r="AK92" s="27"/>
      <c r="AL92" s="27"/>
      <c r="AN92" s="31"/>
      <c r="BA92" s="28">
        <f>SUM(D92:AZ92)</f>
        <v>31</v>
      </c>
    </row>
    <row r="93" spans="2:53" x14ac:dyDescent="0.2">
      <c r="B93" s="112" t="s">
        <v>169</v>
      </c>
      <c r="C93" s="112" t="s">
        <v>168</v>
      </c>
      <c r="D93" s="17"/>
      <c r="E93" s="18"/>
      <c r="F93" s="18"/>
      <c r="G93" s="18"/>
      <c r="H93" s="19"/>
      <c r="I93" s="19"/>
      <c r="J93" s="19"/>
      <c r="K93" s="20"/>
      <c r="L93" s="20"/>
      <c r="M93" s="20"/>
      <c r="N93" s="46">
        <v>27</v>
      </c>
      <c r="O93" s="21"/>
      <c r="P93" s="21"/>
      <c r="Q93" s="22"/>
      <c r="R93" s="22"/>
      <c r="S93" s="22"/>
      <c r="T93" s="18"/>
      <c r="U93" s="18"/>
      <c r="V93" s="18"/>
      <c r="W93" s="17"/>
      <c r="X93" s="17"/>
      <c r="Y93" s="17"/>
      <c r="Z93" s="23"/>
      <c r="AA93" s="23"/>
      <c r="AB93" s="23"/>
      <c r="AC93" s="24"/>
      <c r="AD93" s="24"/>
      <c r="AE93" s="22"/>
      <c r="AF93" s="22"/>
      <c r="AG93" s="26"/>
      <c r="AH93" s="26"/>
      <c r="AI93" s="26"/>
      <c r="AJ93" s="45"/>
      <c r="AK93" s="27"/>
      <c r="AL93" s="27"/>
      <c r="BA93" s="28">
        <f>SUM(D93:AZ93)</f>
        <v>27</v>
      </c>
    </row>
    <row r="94" spans="2:53" x14ac:dyDescent="0.2">
      <c r="B94" s="73" t="s">
        <v>121</v>
      </c>
      <c r="C94" s="73" t="s">
        <v>117</v>
      </c>
      <c r="D94" s="31"/>
      <c r="E94" s="18"/>
      <c r="F94" s="18"/>
      <c r="G94" s="18"/>
      <c r="H94" s="30">
        <v>26</v>
      </c>
      <c r="I94" s="19"/>
      <c r="J94" s="19"/>
      <c r="K94" s="20"/>
      <c r="L94" s="20"/>
      <c r="M94" s="20"/>
      <c r="N94" s="21"/>
      <c r="O94" s="21"/>
      <c r="P94" s="21"/>
      <c r="Q94" s="22"/>
      <c r="R94" s="22"/>
      <c r="S94" s="22"/>
      <c r="T94" s="18"/>
      <c r="U94" s="18"/>
      <c r="V94" s="18"/>
      <c r="W94" s="17"/>
      <c r="X94" s="17"/>
      <c r="Y94" s="17"/>
      <c r="Z94" s="23"/>
      <c r="AA94" s="23"/>
      <c r="AB94" s="23"/>
      <c r="AC94" s="24"/>
      <c r="AD94" s="24"/>
      <c r="AE94" s="22"/>
      <c r="AF94" s="22"/>
      <c r="AG94" s="26"/>
      <c r="AH94" s="26"/>
      <c r="AI94" s="26"/>
      <c r="AJ94" s="27"/>
      <c r="AK94" s="27"/>
      <c r="AL94" s="27"/>
      <c r="BA94" s="28">
        <f>SUM(D94:AZ94)</f>
        <v>26</v>
      </c>
    </row>
    <row r="95" spans="2:53" x14ac:dyDescent="0.2">
      <c r="B95" s="73" t="s">
        <v>264</v>
      </c>
      <c r="C95" s="73" t="s">
        <v>263</v>
      </c>
      <c r="D95" s="31"/>
      <c r="E95" s="18"/>
      <c r="F95" s="18"/>
      <c r="G95" s="18"/>
      <c r="H95" s="19"/>
      <c r="I95" s="19"/>
      <c r="J95" s="19"/>
      <c r="K95" s="20"/>
      <c r="L95" s="20"/>
      <c r="M95" s="20"/>
      <c r="N95" s="21"/>
      <c r="O95" s="21"/>
      <c r="P95" s="21"/>
      <c r="Q95" s="22"/>
      <c r="R95" s="22"/>
      <c r="S95" s="22"/>
      <c r="T95" s="18"/>
      <c r="U95" s="18"/>
      <c r="V95" s="18"/>
      <c r="W95" s="31"/>
      <c r="X95" s="17"/>
      <c r="Y95" s="17"/>
      <c r="Z95" s="42">
        <v>26</v>
      </c>
      <c r="AA95" s="23"/>
      <c r="AB95" s="23"/>
      <c r="AC95" s="24"/>
      <c r="AD95" s="24"/>
      <c r="AE95" s="22"/>
      <c r="AF95" s="22"/>
      <c r="AG95" s="26"/>
      <c r="AH95" s="26"/>
      <c r="AI95" s="26"/>
      <c r="AJ95" s="27"/>
      <c r="AK95" s="27"/>
      <c r="AL95" s="27"/>
      <c r="BA95" s="28">
        <f>SUM(D95:AZ95)</f>
        <v>26</v>
      </c>
    </row>
    <row r="96" spans="2:53" x14ac:dyDescent="0.2">
      <c r="B96" s="73" t="s">
        <v>429</v>
      </c>
      <c r="C96" s="73" t="s">
        <v>428</v>
      </c>
      <c r="AV96" s="54">
        <v>25</v>
      </c>
      <c r="BA96" s="28">
        <f>SUM(D96:AZ96)</f>
        <v>25</v>
      </c>
    </row>
    <row r="97" spans="2:53" x14ac:dyDescent="0.2">
      <c r="B97" s="73" t="s">
        <v>211</v>
      </c>
      <c r="C97" s="73" t="s">
        <v>207</v>
      </c>
      <c r="D97" s="17"/>
      <c r="E97" s="18"/>
      <c r="F97" s="18"/>
      <c r="G97" s="18"/>
      <c r="H97" s="19"/>
      <c r="I97" s="19"/>
      <c r="J97" s="19"/>
      <c r="K97" s="20"/>
      <c r="L97" s="20"/>
      <c r="M97" s="20"/>
      <c r="N97" s="21"/>
      <c r="O97" s="21"/>
      <c r="P97" s="21"/>
      <c r="Q97" s="48">
        <v>21</v>
      </c>
      <c r="R97" s="22"/>
      <c r="S97" s="22"/>
      <c r="T97" s="18"/>
      <c r="U97" s="18"/>
      <c r="V97" s="18"/>
      <c r="W97" s="17"/>
      <c r="X97" s="17"/>
      <c r="Y97" s="17"/>
      <c r="Z97" s="23"/>
      <c r="AA97" s="23"/>
      <c r="AB97" s="23"/>
      <c r="AC97" s="24"/>
      <c r="AD97" s="24"/>
      <c r="AE97" s="22"/>
      <c r="AF97" s="22"/>
      <c r="AG97" s="26"/>
      <c r="AH97" s="26"/>
      <c r="AI97" s="26"/>
      <c r="AJ97" s="27"/>
      <c r="AK97" s="27"/>
      <c r="AL97" s="27"/>
      <c r="BA97" s="28">
        <f>SUM(D97:AZ97)</f>
        <v>21</v>
      </c>
    </row>
    <row r="98" spans="2:53" x14ac:dyDescent="0.2">
      <c r="B98" s="73" t="s">
        <v>355</v>
      </c>
      <c r="C98" s="73" t="s">
        <v>353</v>
      </c>
      <c r="D98" s="17"/>
      <c r="E98" s="18"/>
      <c r="F98" s="18"/>
      <c r="G98" s="18"/>
      <c r="H98" s="19"/>
      <c r="I98" s="19"/>
      <c r="J98" s="19"/>
      <c r="K98" s="20"/>
      <c r="L98" s="20"/>
      <c r="M98" s="20"/>
      <c r="N98" s="21"/>
      <c r="O98" s="21"/>
      <c r="P98" s="21"/>
      <c r="Q98" s="22"/>
      <c r="R98" s="22"/>
      <c r="S98" s="22"/>
      <c r="T98" s="18"/>
      <c r="U98" s="18"/>
      <c r="V98" s="18"/>
      <c r="W98" s="17"/>
      <c r="X98" s="17"/>
      <c r="Y98" s="17"/>
      <c r="Z98" s="23"/>
      <c r="AA98" s="23"/>
      <c r="AB98" s="23"/>
      <c r="AC98" s="24"/>
      <c r="AD98" s="24"/>
      <c r="AE98" s="22"/>
      <c r="AF98" s="22"/>
      <c r="AG98" s="47">
        <v>21</v>
      </c>
      <c r="AH98" s="26"/>
      <c r="AI98" s="26"/>
      <c r="AJ98" s="27"/>
      <c r="AK98" s="27"/>
      <c r="AL98" s="27"/>
      <c r="BA98" s="28">
        <f>SUM(D98:AZ98)</f>
        <v>21</v>
      </c>
    </row>
    <row r="99" spans="2:53" x14ac:dyDescent="0.2">
      <c r="B99" s="73" t="s">
        <v>361</v>
      </c>
      <c r="C99" s="73" t="s">
        <v>343</v>
      </c>
      <c r="D99" s="17"/>
      <c r="E99" s="18"/>
      <c r="F99" s="18"/>
      <c r="G99" s="18"/>
      <c r="H99" s="19"/>
      <c r="I99" s="19"/>
      <c r="J99" s="19"/>
      <c r="K99" s="20"/>
      <c r="L99" s="20"/>
      <c r="M99" s="20"/>
      <c r="N99" s="21"/>
      <c r="O99" s="21"/>
      <c r="P99" s="21"/>
      <c r="Q99" s="22"/>
      <c r="R99" s="22"/>
      <c r="S99" s="22"/>
      <c r="T99" s="18"/>
      <c r="U99" s="18"/>
      <c r="V99" s="18"/>
      <c r="W99" s="17"/>
      <c r="X99" s="17"/>
      <c r="Y99" s="17"/>
      <c r="Z99" s="23"/>
      <c r="AA99" s="23"/>
      <c r="AB99" s="23"/>
      <c r="AC99" s="24"/>
      <c r="AD99" s="24"/>
      <c r="AE99" s="22"/>
      <c r="AF99" s="22"/>
      <c r="AG99" s="26"/>
      <c r="AH99" s="26"/>
      <c r="AI99" s="47">
        <v>20</v>
      </c>
      <c r="AJ99" s="27"/>
      <c r="AK99" s="27"/>
      <c r="AL99" s="27"/>
      <c r="BA99" s="28">
        <f>SUM(D99:AZ99)</f>
        <v>20</v>
      </c>
    </row>
    <row r="100" spans="2:53" x14ac:dyDescent="0.2">
      <c r="B100" s="73" t="s">
        <v>316</v>
      </c>
      <c r="C100" s="73" t="s">
        <v>315</v>
      </c>
      <c r="D100" s="17"/>
      <c r="E100" s="18"/>
      <c r="F100" s="18"/>
      <c r="G100" s="18"/>
      <c r="H100" s="19"/>
      <c r="I100" s="19"/>
      <c r="J100" s="19"/>
      <c r="K100" s="20"/>
      <c r="L100" s="20"/>
      <c r="M100" s="20"/>
      <c r="N100" s="21"/>
      <c r="O100" s="21"/>
      <c r="P100" s="21"/>
      <c r="Q100" s="22"/>
      <c r="R100" s="22"/>
      <c r="S100" s="22"/>
      <c r="T100" s="18"/>
      <c r="U100" s="18"/>
      <c r="V100" s="18"/>
      <c r="W100" s="31">
        <v>20</v>
      </c>
      <c r="X100" s="17"/>
      <c r="Y100" s="17"/>
      <c r="Z100" s="23"/>
      <c r="AA100" s="23"/>
      <c r="AB100" s="23"/>
      <c r="AC100" s="24"/>
      <c r="AD100" s="24"/>
      <c r="AE100" s="22"/>
      <c r="AF100" s="22"/>
      <c r="AG100" s="26"/>
      <c r="AH100" s="26"/>
      <c r="AI100" s="26"/>
      <c r="AJ100" s="27"/>
      <c r="AK100" s="27"/>
      <c r="AL100" s="27"/>
      <c r="BA100" s="28">
        <f>SUM(D100:AZ100)</f>
        <v>20</v>
      </c>
    </row>
    <row r="101" spans="2:53" ht="15" x14ac:dyDescent="0.25">
      <c r="B101" s="73" t="s">
        <v>288</v>
      </c>
      <c r="C101" s="73" t="s">
        <v>462</v>
      </c>
      <c r="AY101" s="154">
        <v>20</v>
      </c>
      <c r="BA101" s="28">
        <f>SUM(D101:AZ101)</f>
        <v>20</v>
      </c>
    </row>
    <row r="102" spans="2:53" x14ac:dyDescent="0.2">
      <c r="B102" s="73" t="s">
        <v>322</v>
      </c>
      <c r="C102" s="73" t="s">
        <v>293</v>
      </c>
      <c r="D102" s="17"/>
      <c r="E102" s="18"/>
      <c r="F102" s="18"/>
      <c r="G102" s="18"/>
      <c r="H102" s="19"/>
      <c r="I102" s="19"/>
      <c r="J102" s="19"/>
      <c r="K102" s="20"/>
      <c r="L102" s="20"/>
      <c r="M102" s="20"/>
      <c r="N102" s="21"/>
      <c r="O102" s="21"/>
      <c r="P102" s="21"/>
      <c r="Q102" s="22"/>
      <c r="R102" s="22"/>
      <c r="S102" s="22"/>
      <c r="T102" s="18"/>
      <c r="U102" s="18"/>
      <c r="V102" s="18"/>
      <c r="W102" s="17"/>
      <c r="X102" s="31">
        <v>18</v>
      </c>
      <c r="Y102" s="17"/>
      <c r="Z102" s="23"/>
      <c r="AA102" s="23"/>
      <c r="AB102" s="23"/>
      <c r="AC102" s="24"/>
      <c r="AD102" s="24"/>
      <c r="AE102" s="22"/>
      <c r="AF102" s="22"/>
      <c r="AG102" s="26"/>
      <c r="AH102" s="26"/>
      <c r="AI102" s="26"/>
      <c r="AJ102" s="27"/>
      <c r="AK102" s="27"/>
      <c r="AL102" s="27"/>
      <c r="BA102" s="28">
        <f>SUM(D102:AZ102)</f>
        <v>18</v>
      </c>
    </row>
    <row r="103" spans="2:53" x14ac:dyDescent="0.2">
      <c r="B103" s="73" t="s">
        <v>88</v>
      </c>
      <c r="C103" s="73" t="s">
        <v>417</v>
      </c>
      <c r="AR103" s="42">
        <v>18</v>
      </c>
      <c r="BA103" s="28">
        <f>SUM(D103:AZ103)</f>
        <v>18</v>
      </c>
    </row>
    <row r="104" spans="2:53" ht="15" x14ac:dyDescent="0.25">
      <c r="B104" s="73" t="s">
        <v>463</v>
      </c>
      <c r="C104" s="73" t="s">
        <v>464</v>
      </c>
      <c r="AZ104" s="154">
        <v>17</v>
      </c>
      <c r="BA104" s="28">
        <f>SUM(D104:AZ104)</f>
        <v>17</v>
      </c>
    </row>
    <row r="105" spans="2:53" x14ac:dyDescent="0.2">
      <c r="B105" s="112" t="s">
        <v>333</v>
      </c>
      <c r="C105" s="112" t="s">
        <v>330</v>
      </c>
      <c r="D105" s="17"/>
      <c r="E105" s="18"/>
      <c r="F105" s="18"/>
      <c r="G105" s="18"/>
      <c r="H105" s="19"/>
      <c r="I105" s="19"/>
      <c r="J105" s="19"/>
      <c r="K105" s="20"/>
      <c r="L105" s="20"/>
      <c r="M105" s="20"/>
      <c r="N105" s="21"/>
      <c r="O105" s="21"/>
      <c r="P105" s="21"/>
      <c r="Q105" s="22"/>
      <c r="R105" s="22"/>
      <c r="S105" s="22"/>
      <c r="T105" s="18"/>
      <c r="U105" s="18"/>
      <c r="V105" s="18"/>
      <c r="W105" s="17"/>
      <c r="X105" s="17"/>
      <c r="Y105" s="17"/>
      <c r="Z105" s="23"/>
      <c r="AA105" s="23"/>
      <c r="AB105" s="23"/>
      <c r="AC105" s="24"/>
      <c r="AD105" s="24"/>
      <c r="AE105" s="48">
        <v>15.875</v>
      </c>
      <c r="AF105" s="22"/>
      <c r="AG105" s="26"/>
      <c r="AH105" s="26"/>
      <c r="AI105" s="26"/>
      <c r="AJ105" s="27"/>
      <c r="AK105" s="27"/>
      <c r="AL105" s="27"/>
      <c r="BA105" s="28">
        <f>SUM(D105:AZ105)</f>
        <v>15.875</v>
      </c>
    </row>
    <row r="106" spans="2:53" x14ac:dyDescent="0.2">
      <c r="B106" s="112" t="s">
        <v>92</v>
      </c>
      <c r="C106" s="112" t="s">
        <v>335</v>
      </c>
      <c r="D106" s="17"/>
      <c r="E106" s="18"/>
      <c r="F106" s="18"/>
      <c r="G106" s="18"/>
      <c r="H106" s="19"/>
      <c r="I106" s="19"/>
      <c r="J106" s="19"/>
      <c r="K106" s="20"/>
      <c r="L106" s="20"/>
      <c r="M106" s="20"/>
      <c r="N106" s="21"/>
      <c r="O106" s="21"/>
      <c r="P106" s="21"/>
      <c r="Q106" s="22"/>
      <c r="R106" s="22"/>
      <c r="S106" s="22"/>
      <c r="T106" s="18"/>
      <c r="U106" s="18"/>
      <c r="V106" s="18"/>
      <c r="W106" s="17"/>
      <c r="X106" s="17"/>
      <c r="Y106" s="17"/>
      <c r="Z106" s="23"/>
      <c r="AA106" s="23"/>
      <c r="AB106" s="23"/>
      <c r="AC106" s="24"/>
      <c r="AD106" s="24"/>
      <c r="AE106" s="22"/>
      <c r="AF106" s="50">
        <v>15.125</v>
      </c>
      <c r="AG106" s="26"/>
      <c r="AH106" s="26"/>
      <c r="AI106" s="26"/>
      <c r="AJ106" s="27"/>
      <c r="AK106" s="27"/>
      <c r="AL106" s="27"/>
      <c r="BA106" s="28">
        <f>SUM(D106:AZ106)</f>
        <v>15.125</v>
      </c>
    </row>
    <row r="107" spans="2:53" x14ac:dyDescent="0.2">
      <c r="B107" s="112" t="s">
        <v>149</v>
      </c>
      <c r="C107" s="112" t="s">
        <v>147</v>
      </c>
      <c r="D107" s="17"/>
      <c r="E107" s="18"/>
      <c r="F107" s="18"/>
      <c r="G107" s="18"/>
      <c r="H107" s="19"/>
      <c r="I107" s="19"/>
      <c r="J107" s="19"/>
      <c r="K107" s="20"/>
      <c r="L107" s="43">
        <v>14</v>
      </c>
      <c r="M107" s="20"/>
      <c r="N107" s="21"/>
      <c r="O107" s="21"/>
      <c r="P107" s="21"/>
      <c r="Q107" s="22"/>
      <c r="R107" s="22"/>
      <c r="S107" s="22"/>
      <c r="T107" s="18"/>
      <c r="U107" s="18"/>
      <c r="V107" s="18"/>
      <c r="W107" s="17"/>
      <c r="X107" s="17"/>
      <c r="Y107" s="17"/>
      <c r="Z107" s="23"/>
      <c r="AA107" s="23"/>
      <c r="AB107" s="23"/>
      <c r="AC107" s="24"/>
      <c r="AD107" s="24"/>
      <c r="AE107" s="22"/>
      <c r="AF107" s="22"/>
      <c r="AG107" s="26"/>
      <c r="AH107" s="26"/>
      <c r="AI107" s="26"/>
      <c r="AJ107" s="27"/>
      <c r="AK107" s="27"/>
      <c r="AL107" s="27"/>
      <c r="AO107" s="31"/>
      <c r="BA107" s="28">
        <f>SUM(D107:AZ107)</f>
        <v>14</v>
      </c>
    </row>
    <row r="108" spans="2:53" ht="15" x14ac:dyDescent="0.25">
      <c r="B108" s="73"/>
      <c r="C108" s="73"/>
      <c r="AZ108" s="154"/>
      <c r="BA108" s="28">
        <f>SUM(D108:AZ108)</f>
        <v>0</v>
      </c>
    </row>
    <row r="109" spans="2:53" ht="15" x14ac:dyDescent="0.25">
      <c r="B109" s="73"/>
      <c r="C109" s="73"/>
      <c r="AY109" s="154"/>
      <c r="BA109" s="28">
        <f>SUM(D109:AZ109)</f>
        <v>0</v>
      </c>
    </row>
    <row r="110" spans="2:53" ht="15" x14ac:dyDescent="0.25">
      <c r="B110" s="73"/>
      <c r="C110" s="73"/>
      <c r="AZ110" s="154"/>
      <c r="BA110" s="28">
        <f>SUM(D110:AZ110)</f>
        <v>0</v>
      </c>
    </row>
    <row r="111" spans="2:53" ht="15" x14ac:dyDescent="0.25">
      <c r="B111" s="73"/>
      <c r="C111" s="73"/>
      <c r="AZ111" s="154"/>
      <c r="BA111" s="28">
        <f>SUM(D111:AZ111)</f>
        <v>0</v>
      </c>
    </row>
  </sheetData>
  <sortState ref="B3:BA111">
    <sortCondition descending="1" ref="BA3:BA11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1D Standings</vt:lpstr>
      <vt:lpstr>2D Standings</vt:lpstr>
      <vt:lpstr>3D Standings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cp:lastPrinted>2017-11-24T23:34:03Z</cp:lastPrinted>
  <dcterms:created xsi:type="dcterms:W3CDTF">2012-05-23T19:34:33Z</dcterms:created>
  <dcterms:modified xsi:type="dcterms:W3CDTF">2017-11-26T05:09:36Z</dcterms:modified>
</cp:coreProperties>
</file>